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7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I7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<sst xmlns="http://schemas.openxmlformats.org/spreadsheetml/2006/main" count="169" uniqueCount="62">
  <si>
    <t>Importo</t>
  </si>
  <si>
    <t>pagamento (giorni dopo la scadenza)</t>
  </si>
  <si>
    <t>fatture</t>
  </si>
  <si>
    <t>indice tempestività pagamenti</t>
  </si>
  <si>
    <t>importo x giorni pagamento</t>
  </si>
  <si>
    <t>creditore</t>
  </si>
  <si>
    <t>data scadenza</t>
  </si>
  <si>
    <t>data pagamento</t>
  </si>
  <si>
    <t>data fattura</t>
  </si>
  <si>
    <t>RAVIOLA FRANCO ASTI</t>
  </si>
  <si>
    <t>POSTE ITALIANE SPA</t>
  </si>
  <si>
    <t>SIAE ASTI</t>
  </si>
  <si>
    <t>EUROPROJECT ASTI</t>
  </si>
  <si>
    <t>LA MARR ASTI</t>
  </si>
  <si>
    <t>PIANETA SOFTWARE</t>
  </si>
  <si>
    <t>GRUPPO SPAGGIARI PARMA</t>
  </si>
  <si>
    <t>SCUOLA BROFFERIO ASTI</t>
  </si>
  <si>
    <t>ATMM003004</t>
  </si>
  <si>
    <t>SET POINT</t>
  </si>
  <si>
    <t>LEGATORIA PERUSI ASTI</t>
  </si>
  <si>
    <t>DITTA RABBIONE ASTI</t>
  </si>
  <si>
    <t>CANTELLO TORINO</t>
  </si>
  <si>
    <t>B&amp;B MEDIAZIONI ASSICURATIVE</t>
  </si>
  <si>
    <t>REALE MUTUA ASSICIRAZIONI</t>
  </si>
  <si>
    <t>KARON REGEL SCUOLA</t>
  </si>
  <si>
    <t>CASA EDITRICE LEARDINI</t>
  </si>
  <si>
    <t>MATTEODA UTENSILI</t>
  </si>
  <si>
    <t>CASA EDITRICE SPAGGIARI</t>
  </si>
  <si>
    <t>MINOLA ILLUMINAZIONE</t>
  </si>
  <si>
    <t>PROMO ARTICOLI PROMOZIONALE</t>
  </si>
  <si>
    <t>ILLSA SRL</t>
  </si>
  <si>
    <t>LA LUCERNA</t>
  </si>
  <si>
    <t>TECNOLOGIE E SERVIZI AUDIOVISIVI</t>
  </si>
  <si>
    <t>MEDIAWORD</t>
  </si>
  <si>
    <t>AZIENDA CARTARIA MARCHIA</t>
  </si>
  <si>
    <t>HOLLIBUS</t>
  </si>
  <si>
    <t>ASP ASTI</t>
  </si>
  <si>
    <t>COALA</t>
  </si>
  <si>
    <t>31/01/52014</t>
  </si>
  <si>
    <t>GIACHINO SRL</t>
  </si>
  <si>
    <t>STAT VIAGGI</t>
  </si>
  <si>
    <t>31/110/2014</t>
  </si>
  <si>
    <t>CEPHEUS VIAGGI</t>
  </si>
  <si>
    <t>PRACATINAT</t>
  </si>
  <si>
    <t>SADEM</t>
  </si>
  <si>
    <t xml:space="preserve">SQUILLARI </t>
  </si>
  <si>
    <t>GELOSOBUS</t>
  </si>
  <si>
    <t xml:space="preserve">SCUOLA SCI </t>
  </si>
  <si>
    <t>23TER</t>
  </si>
  <si>
    <t>PRINK SILENTE</t>
  </si>
  <si>
    <t>BRITSH SCHOOLS</t>
  </si>
  <si>
    <t>16/05/52014</t>
  </si>
  <si>
    <t>IDENTITA' MULTIMEDIALE</t>
  </si>
  <si>
    <t>TEATRO DEGLI ACERBI</t>
  </si>
  <si>
    <t>ELENA ROMANO BALESTRINO</t>
  </si>
  <si>
    <t>GENESI ELETTRONICA</t>
  </si>
  <si>
    <t>EDIZIONI ERIKSON</t>
  </si>
  <si>
    <t xml:space="preserve">AUXILIA </t>
  </si>
  <si>
    <t>DIMA</t>
  </si>
  <si>
    <t>FARMACIA MAGGIORA</t>
  </si>
  <si>
    <t>HERMES GREEN</t>
  </si>
  <si>
    <t>ASL ASTI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</si>
</sst>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d/m/yy"/>
    <numFmt numFmtId="169" formatCode="&quot;€&quot;\ #,##0.00"/>
    <numFmt numFmtId="170" formatCode="[$-410]dddd\ d\ mmmm\ yyyy"/>
    <numFmt numFmtId="171" formatCode="dd/mm/yy;@"/>
  </numFmts>
  <fonts count="23"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171" fontId="3" fillId="24" borderId="12" xfId="0" applyNumberFormat="1" applyFont="1" applyFill="1" applyBorder="1" applyAlignment="1">
      <alignment vertical="center"/>
    </xf>
    <xf numFmtId="2" fontId="3" fillId="24" borderId="13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171" fontId="3" fillId="23" borderId="10" xfId="0" applyNumberFormat="1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169" fontId="3" fillId="23" borderId="10" xfId="0" applyNumberFormat="1" applyFont="1" applyFill="1" applyBorder="1" applyAlignment="1">
      <alignment vertical="center"/>
    </xf>
    <xf numFmtId="0" fontId="3" fillId="2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71" fontId="0" fillId="0" borderId="10" xfId="0" applyNumberFormat="1" applyBorder="1" applyAlignment="1">
      <alignment horizontal="right" vertical="center"/>
    </xf>
    <xf numFmtId="14" fontId="4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zoomScalePageLayoutView="0" workbookViewId="0" topLeftCell="A139">
      <selection activeCell="F143" sqref="F143:F162"/>
    </sheetView>
  </sheetViews>
  <sheetFormatPr defaultColWidth="9.140625" defaultRowHeight="15"/>
  <cols>
    <col min="1" max="1" width="0.13671875" style="8" customWidth="1"/>
    <col min="2" max="2" width="10.8515625" style="8" customWidth="1"/>
    <col min="3" max="3" width="19.8515625" style="8" customWidth="1"/>
    <col min="4" max="4" width="11.421875" style="8" customWidth="1"/>
    <col min="5" max="5" width="11.140625" style="22" customWidth="1"/>
    <col min="6" max="6" width="8.8515625" style="9" customWidth="1"/>
    <col min="7" max="7" width="12.00390625" style="8" customWidth="1"/>
    <col min="8" max="8" width="4.28125" style="8" customWidth="1"/>
    <col min="9" max="9" width="8.8515625" style="8" customWidth="1"/>
    <col min="10" max="10" width="36.57421875" style="8" customWidth="1"/>
    <col min="11" max="16384" width="9.140625" style="8" customWidth="1"/>
  </cols>
  <sheetData>
    <row r="1" ht="15"/>
    <row r="2" ht="15">
      <c r="C2" s="33" t="s">
        <v>17</v>
      </c>
    </row>
    <row r="3" spans="3:4" ht="15">
      <c r="C3" s="33" t="s">
        <v>16</v>
      </c>
      <c r="D3" s="8">
        <v>2014</v>
      </c>
    </row>
    <row r="4" ht="15.75" thickBot="1"/>
    <row r="5" spans="2:7" ht="15.75" thickBot="1">
      <c r="B5" s="10" t="s">
        <v>3</v>
      </c>
      <c r="C5" s="11"/>
      <c r="D5" s="11"/>
      <c r="E5" s="23"/>
      <c r="F5" s="12"/>
      <c r="G5" s="13">
        <f>I162/G162</f>
        <v>-6.278460357267612</v>
      </c>
    </row>
    <row r="6" ht="15"/>
    <row r="7" spans="1:9" ht="225">
      <c r="A7" s="14"/>
      <c r="B7" s="15" t="s">
        <v>2</v>
      </c>
      <c r="C7" s="15" t="s">
        <v>5</v>
      </c>
      <c r="D7" s="15" t="s">
        <v>8</v>
      </c>
      <c r="E7" s="15" t="s">
        <v>6</v>
      </c>
      <c r="F7" s="16" t="s">
        <v>7</v>
      </c>
      <c r="G7" s="15" t="s">
        <v>0</v>
      </c>
      <c r="H7" s="17" t="s">
        <v>1</v>
      </c>
      <c r="I7" s="17" t="s">
        <v>4</v>
      </c>
    </row>
    <row r="8" spans="1:9" ht="15">
      <c r="A8" s="14"/>
      <c r="B8" s="14">
        <v>70</v>
      </c>
      <c r="C8" s="14" t="s">
        <v>9</v>
      </c>
      <c r="D8" s="5">
        <v>41984</v>
      </c>
      <c r="E8" s="24">
        <v>42035</v>
      </c>
      <c r="F8" s="18">
        <v>41988</v>
      </c>
      <c r="G8" s="14">
        <v>134.3</v>
      </c>
      <c r="H8" s="14">
        <f aca="true" t="shared" si="0" ref="H8:H22">F8-E8</f>
        <v>-47</v>
      </c>
      <c r="I8" s="14">
        <f>G8*H8</f>
        <v>-6312.1</v>
      </c>
    </row>
    <row r="9" spans="1:9" ht="14.25">
      <c r="A9" s="14"/>
      <c r="B9" s="14">
        <v>8714146770</v>
      </c>
      <c r="C9" s="14" t="s">
        <v>10</v>
      </c>
      <c r="D9" s="5">
        <v>41970</v>
      </c>
      <c r="E9" s="24">
        <v>42000</v>
      </c>
      <c r="F9" s="18">
        <v>41976</v>
      </c>
      <c r="G9" s="14">
        <v>8.86</v>
      </c>
      <c r="H9" s="14">
        <f t="shared" si="0"/>
        <v>-24</v>
      </c>
      <c r="I9" s="14">
        <f aca="true" t="shared" si="1" ref="I9:I33">G9*H9</f>
        <v>-212.64</v>
      </c>
    </row>
    <row r="10" spans="1:9" ht="14.25">
      <c r="A10" s="14"/>
      <c r="B10" s="14">
        <v>8714145109</v>
      </c>
      <c r="C10" s="14" t="s">
        <v>10</v>
      </c>
      <c r="D10" s="5">
        <v>41968</v>
      </c>
      <c r="E10" s="24">
        <v>41998</v>
      </c>
      <c r="F10" s="18">
        <v>41976</v>
      </c>
      <c r="G10" s="14">
        <v>5.41</v>
      </c>
      <c r="H10" s="14">
        <f t="shared" si="0"/>
        <v>-22</v>
      </c>
      <c r="I10" s="14">
        <f t="shared" si="1"/>
        <v>-119.02000000000001</v>
      </c>
    </row>
    <row r="11" spans="1:9" ht="14.25">
      <c r="A11" s="14"/>
      <c r="B11" s="14">
        <v>78</v>
      </c>
      <c r="C11" s="14" t="s">
        <v>9</v>
      </c>
      <c r="D11" s="5">
        <v>41984</v>
      </c>
      <c r="E11" s="24">
        <v>42035</v>
      </c>
      <c r="F11" s="18">
        <v>41988</v>
      </c>
      <c r="G11" s="14">
        <v>342.19</v>
      </c>
      <c r="H11" s="14">
        <f t="shared" si="0"/>
        <v>-47</v>
      </c>
      <c r="I11" s="14">
        <f t="shared" si="1"/>
        <v>-16082.93</v>
      </c>
    </row>
    <row r="12" spans="1:9" ht="14.25">
      <c r="A12" s="14"/>
      <c r="B12" s="14">
        <v>1</v>
      </c>
      <c r="C12" s="14" t="s">
        <v>11</v>
      </c>
      <c r="D12" s="5">
        <v>41970</v>
      </c>
      <c r="E12" s="24">
        <v>42000</v>
      </c>
      <c r="F12" s="18">
        <v>41953</v>
      </c>
      <c r="G12" s="14">
        <v>70.52</v>
      </c>
      <c r="H12" s="14">
        <f t="shared" si="0"/>
        <v>-47</v>
      </c>
      <c r="I12" s="14">
        <f t="shared" si="1"/>
        <v>-3314.4399999999996</v>
      </c>
    </row>
    <row r="13" spans="1:9" ht="14.25">
      <c r="A13" s="14"/>
      <c r="B13" s="14">
        <v>578</v>
      </c>
      <c r="C13" s="14" t="s">
        <v>12</v>
      </c>
      <c r="D13" s="5">
        <v>41973</v>
      </c>
      <c r="E13" s="24">
        <v>41988</v>
      </c>
      <c r="F13" s="18">
        <v>41983</v>
      </c>
      <c r="G13" s="14">
        <v>158.6</v>
      </c>
      <c r="H13" s="14">
        <f t="shared" si="0"/>
        <v>-5</v>
      </c>
      <c r="I13" s="14">
        <f t="shared" si="1"/>
        <v>-793</v>
      </c>
    </row>
    <row r="14" spans="1:9" ht="14.25">
      <c r="A14" s="14"/>
      <c r="B14" s="14">
        <v>2058</v>
      </c>
      <c r="C14" s="14" t="s">
        <v>13</v>
      </c>
      <c r="D14" s="5">
        <v>41982</v>
      </c>
      <c r="E14" s="24">
        <v>42013</v>
      </c>
      <c r="F14" s="18">
        <v>41985</v>
      </c>
      <c r="G14" s="14">
        <v>7.32</v>
      </c>
      <c r="H14" s="14">
        <f t="shared" si="0"/>
        <v>-28</v>
      </c>
      <c r="I14" s="14">
        <f t="shared" si="1"/>
        <v>-204.96</v>
      </c>
    </row>
    <row r="15" spans="1:9" ht="14.25">
      <c r="A15" s="14"/>
      <c r="B15" s="14">
        <v>503</v>
      </c>
      <c r="C15" s="14" t="s">
        <v>12</v>
      </c>
      <c r="D15" s="5">
        <v>41943</v>
      </c>
      <c r="E15" s="24">
        <v>41973</v>
      </c>
      <c r="F15" s="18">
        <v>41975</v>
      </c>
      <c r="G15" s="14">
        <v>82.35</v>
      </c>
      <c r="H15" s="14">
        <f t="shared" si="0"/>
        <v>2</v>
      </c>
      <c r="I15" s="14">
        <f t="shared" si="1"/>
        <v>164.7</v>
      </c>
    </row>
    <row r="16" spans="1:9" ht="14.25">
      <c r="A16" s="14"/>
      <c r="B16" s="14">
        <v>8714162336</v>
      </c>
      <c r="C16" s="14" t="s">
        <v>10</v>
      </c>
      <c r="D16" s="5">
        <v>41982</v>
      </c>
      <c r="E16" s="24">
        <v>42012</v>
      </c>
      <c r="F16" s="28">
        <v>41983</v>
      </c>
      <c r="G16" s="14">
        <v>17.26</v>
      </c>
      <c r="H16" s="14">
        <f t="shared" si="0"/>
        <v>-29</v>
      </c>
      <c r="I16" s="14">
        <f t="shared" si="1"/>
        <v>-500.54</v>
      </c>
    </row>
    <row r="17" spans="1:9" ht="14.25">
      <c r="A17" s="14"/>
      <c r="B17" s="14">
        <v>34</v>
      </c>
      <c r="C17" s="14" t="s">
        <v>9</v>
      </c>
      <c r="D17" s="5">
        <v>41912</v>
      </c>
      <c r="E17" s="24">
        <v>41950</v>
      </c>
      <c r="F17" s="28">
        <v>41949</v>
      </c>
      <c r="G17" s="14">
        <v>343.01</v>
      </c>
      <c r="H17" s="14">
        <f t="shared" si="0"/>
        <v>-1</v>
      </c>
      <c r="I17" s="14">
        <f t="shared" si="1"/>
        <v>-343.01</v>
      </c>
    </row>
    <row r="18" spans="1:9" ht="14.25">
      <c r="A18" s="14"/>
      <c r="B18" s="14">
        <v>648</v>
      </c>
      <c r="C18" s="14" t="s">
        <v>14</v>
      </c>
      <c r="D18" s="5">
        <v>41929</v>
      </c>
      <c r="E18" s="24">
        <v>41945</v>
      </c>
      <c r="F18" s="28">
        <v>41948</v>
      </c>
      <c r="G18" s="14">
        <v>183</v>
      </c>
      <c r="H18" s="14">
        <f t="shared" si="0"/>
        <v>3</v>
      </c>
      <c r="I18" s="14">
        <f t="shared" si="1"/>
        <v>549</v>
      </c>
    </row>
    <row r="19" spans="1:9" ht="14.25">
      <c r="A19" s="14"/>
      <c r="B19" s="14">
        <v>20144</v>
      </c>
      <c r="C19" s="26" t="s">
        <v>15</v>
      </c>
      <c r="D19" s="5">
        <v>41915</v>
      </c>
      <c r="E19" s="24">
        <v>41945</v>
      </c>
      <c r="F19" s="28">
        <v>41940</v>
      </c>
      <c r="G19" s="14">
        <v>230.18</v>
      </c>
      <c r="H19" s="14">
        <f t="shared" si="0"/>
        <v>-5</v>
      </c>
      <c r="I19" s="14">
        <f t="shared" si="1"/>
        <v>-1150.9</v>
      </c>
    </row>
    <row r="20" spans="1:9" ht="14.25">
      <c r="A20" s="14"/>
      <c r="B20" s="14">
        <v>20144</v>
      </c>
      <c r="C20" s="26" t="s">
        <v>15</v>
      </c>
      <c r="D20" s="5">
        <v>41920</v>
      </c>
      <c r="E20" s="24">
        <v>41950</v>
      </c>
      <c r="F20" s="28">
        <v>41940</v>
      </c>
      <c r="G20" s="14">
        <v>35.77</v>
      </c>
      <c r="H20" s="14">
        <f t="shared" si="0"/>
        <v>-10</v>
      </c>
      <c r="I20" s="14">
        <f t="shared" si="1"/>
        <v>-357.70000000000005</v>
      </c>
    </row>
    <row r="21" spans="1:9" ht="14.25">
      <c r="A21" s="14"/>
      <c r="B21" s="14">
        <v>20144</v>
      </c>
      <c r="C21" s="26" t="s">
        <v>15</v>
      </c>
      <c r="D21" s="5">
        <v>41904</v>
      </c>
      <c r="E21" s="24">
        <v>41934</v>
      </c>
      <c r="F21" s="28">
        <v>41926</v>
      </c>
      <c r="G21" s="14">
        <v>5.44</v>
      </c>
      <c r="H21" s="14">
        <f t="shared" si="0"/>
        <v>-8</v>
      </c>
      <c r="I21" s="14">
        <f t="shared" si="1"/>
        <v>-43.52</v>
      </c>
    </row>
    <row r="22" spans="1:9" ht="28.5">
      <c r="A22" s="14"/>
      <c r="B22" s="1">
        <v>20144</v>
      </c>
      <c r="C22" s="27" t="s">
        <v>15</v>
      </c>
      <c r="D22" s="5">
        <v>41912</v>
      </c>
      <c r="E22" s="24">
        <v>41942</v>
      </c>
      <c r="F22" s="28">
        <v>41932</v>
      </c>
      <c r="G22" s="6">
        <v>30.46</v>
      </c>
      <c r="H22" s="14">
        <f t="shared" si="0"/>
        <v>-10</v>
      </c>
      <c r="I22" s="14">
        <f t="shared" si="1"/>
        <v>-304.6</v>
      </c>
    </row>
    <row r="23" spans="1:9" ht="28.5">
      <c r="A23" s="14"/>
      <c r="B23" s="1">
        <v>20144</v>
      </c>
      <c r="C23" s="27" t="s">
        <v>15</v>
      </c>
      <c r="D23" s="5">
        <v>41893</v>
      </c>
      <c r="E23" s="31">
        <v>41923</v>
      </c>
      <c r="F23" s="28">
        <v>41920</v>
      </c>
      <c r="G23" s="6">
        <v>306.11</v>
      </c>
      <c r="H23" s="14">
        <f aca="true" t="shared" si="2" ref="H23:H28">F23-E23</f>
        <v>-3</v>
      </c>
      <c r="I23" s="14">
        <f t="shared" si="1"/>
        <v>-918.33</v>
      </c>
    </row>
    <row r="24" spans="1:9" ht="28.5">
      <c r="A24" s="14"/>
      <c r="B24" s="1">
        <v>10110</v>
      </c>
      <c r="C24" s="27" t="s">
        <v>15</v>
      </c>
      <c r="D24" s="5">
        <v>41907</v>
      </c>
      <c r="E24" s="29">
        <v>41937</v>
      </c>
      <c r="F24" s="28">
        <v>41926</v>
      </c>
      <c r="G24" s="30">
        <v>250.69</v>
      </c>
      <c r="H24" s="14">
        <f t="shared" si="2"/>
        <v>-11</v>
      </c>
      <c r="I24" s="14">
        <f t="shared" si="1"/>
        <v>-2757.59</v>
      </c>
    </row>
    <row r="25" spans="1:9" ht="14.25">
      <c r="A25" s="14"/>
      <c r="B25" s="1">
        <v>590</v>
      </c>
      <c r="C25" s="32" t="s">
        <v>12</v>
      </c>
      <c r="D25" s="5">
        <v>41973</v>
      </c>
      <c r="E25" s="29">
        <v>42004</v>
      </c>
      <c r="F25" s="28">
        <v>41985</v>
      </c>
      <c r="G25" s="6">
        <v>580</v>
      </c>
      <c r="H25" s="14">
        <f t="shared" si="2"/>
        <v>-19</v>
      </c>
      <c r="I25" s="14">
        <f t="shared" si="1"/>
        <v>-11020</v>
      </c>
    </row>
    <row r="26" spans="1:9" ht="14.25">
      <c r="A26" s="14"/>
      <c r="B26" s="1">
        <v>1166</v>
      </c>
      <c r="C26" s="32" t="s">
        <v>13</v>
      </c>
      <c r="D26" s="5">
        <v>41843</v>
      </c>
      <c r="E26" s="29">
        <v>41879</v>
      </c>
      <c r="F26" s="28">
        <v>41850</v>
      </c>
      <c r="G26" s="6">
        <v>134.2</v>
      </c>
      <c r="H26" s="14">
        <f t="shared" si="2"/>
        <v>-29</v>
      </c>
      <c r="I26" s="14">
        <f t="shared" si="1"/>
        <v>-3891.7999999999997</v>
      </c>
    </row>
    <row r="27" spans="1:9" ht="14.25">
      <c r="A27" s="14"/>
      <c r="B27" s="1">
        <v>30064513</v>
      </c>
      <c r="C27" s="32" t="s">
        <v>10</v>
      </c>
      <c r="D27" s="5">
        <v>41794</v>
      </c>
      <c r="E27" s="24">
        <v>41823</v>
      </c>
      <c r="F27" s="18">
        <v>41811</v>
      </c>
      <c r="G27" s="6">
        <v>22.2</v>
      </c>
      <c r="H27" s="14">
        <f t="shared" si="2"/>
        <v>-12</v>
      </c>
      <c r="I27" s="14">
        <f t="shared" si="1"/>
        <v>-266.4</v>
      </c>
    </row>
    <row r="28" spans="1:9" ht="14.25">
      <c r="A28" s="14"/>
      <c r="B28" s="1">
        <v>30064513</v>
      </c>
      <c r="C28" s="27" t="s">
        <v>10</v>
      </c>
      <c r="D28" s="5">
        <v>41774</v>
      </c>
      <c r="E28" s="29">
        <v>41804</v>
      </c>
      <c r="F28" s="18">
        <v>41787</v>
      </c>
      <c r="G28" s="6">
        <v>17.62</v>
      </c>
      <c r="H28" s="14">
        <f t="shared" si="2"/>
        <v>-17</v>
      </c>
      <c r="I28" s="14">
        <f t="shared" si="1"/>
        <v>-299.54</v>
      </c>
    </row>
    <row r="29" spans="1:9" ht="14.25">
      <c r="A29" s="14"/>
      <c r="B29" s="1">
        <v>30064513</v>
      </c>
      <c r="C29" s="27" t="s">
        <v>10</v>
      </c>
      <c r="D29" s="5">
        <v>41746</v>
      </c>
      <c r="E29" s="24">
        <v>41775</v>
      </c>
      <c r="F29" s="28">
        <v>41776</v>
      </c>
      <c r="G29" s="6">
        <v>39.57</v>
      </c>
      <c r="H29" s="14">
        <f aca="true" t="shared" si="3" ref="H29:H160">F29-E29</f>
        <v>1</v>
      </c>
      <c r="I29" s="14">
        <f t="shared" si="1"/>
        <v>39.57</v>
      </c>
    </row>
    <row r="30" spans="1:9" ht="14.25">
      <c r="A30" s="14"/>
      <c r="B30" s="1">
        <v>946</v>
      </c>
      <c r="C30" s="32" t="s">
        <v>13</v>
      </c>
      <c r="D30" s="5">
        <v>41790</v>
      </c>
      <c r="E30" s="24">
        <v>41820</v>
      </c>
      <c r="F30" s="28">
        <v>41814</v>
      </c>
      <c r="G30" s="6">
        <v>48.69</v>
      </c>
      <c r="H30" s="14">
        <f t="shared" si="3"/>
        <v>-6</v>
      </c>
      <c r="I30" s="14">
        <f t="shared" si="1"/>
        <v>-292.14</v>
      </c>
    </row>
    <row r="31" spans="1:9" ht="14.25">
      <c r="A31" s="14"/>
      <c r="B31" s="1">
        <v>21</v>
      </c>
      <c r="C31" s="27" t="s">
        <v>18</v>
      </c>
      <c r="D31" s="5">
        <v>41793</v>
      </c>
      <c r="E31" s="24">
        <v>41822</v>
      </c>
      <c r="F31" s="28">
        <v>41808</v>
      </c>
      <c r="G31" s="6">
        <v>59.48</v>
      </c>
      <c r="H31" s="14">
        <f t="shared" si="3"/>
        <v>-14</v>
      </c>
      <c r="I31" s="14">
        <f t="shared" si="1"/>
        <v>-832.7199999999999</v>
      </c>
    </row>
    <row r="32" spans="1:9" ht="14.25">
      <c r="A32" s="14"/>
      <c r="B32" s="1">
        <v>30064513</v>
      </c>
      <c r="C32" s="27" t="s">
        <v>10</v>
      </c>
      <c r="D32" s="5">
        <v>41729</v>
      </c>
      <c r="E32" s="24">
        <v>41759</v>
      </c>
      <c r="F32" s="18">
        <v>41743</v>
      </c>
      <c r="G32" s="6">
        <v>4.6</v>
      </c>
      <c r="H32" s="14">
        <f t="shared" si="3"/>
        <v>-16</v>
      </c>
      <c r="I32" s="14">
        <f t="shared" si="1"/>
        <v>-73.6</v>
      </c>
    </row>
    <row r="33" spans="1:9" ht="28.5">
      <c r="A33" s="14"/>
      <c r="B33" s="1">
        <v>4</v>
      </c>
      <c r="C33" s="27" t="s">
        <v>9</v>
      </c>
      <c r="D33" s="5">
        <v>41820</v>
      </c>
      <c r="E33" s="24">
        <v>41871</v>
      </c>
      <c r="F33" s="18">
        <v>41850</v>
      </c>
      <c r="G33" s="6">
        <v>198.81</v>
      </c>
      <c r="H33" s="14">
        <f t="shared" si="3"/>
        <v>-21</v>
      </c>
      <c r="I33" s="14">
        <f t="shared" si="1"/>
        <v>-4175.01</v>
      </c>
    </row>
    <row r="34" spans="1:9" ht="28.5">
      <c r="A34" s="14"/>
      <c r="B34" s="1">
        <v>22</v>
      </c>
      <c r="C34" s="27" t="s">
        <v>19</v>
      </c>
      <c r="D34" s="5">
        <v>41758</v>
      </c>
      <c r="E34" s="24">
        <v>41800</v>
      </c>
      <c r="F34" s="18">
        <v>41772</v>
      </c>
      <c r="G34" s="6">
        <v>87.84</v>
      </c>
      <c r="H34" s="14">
        <f t="shared" si="3"/>
        <v>-28</v>
      </c>
      <c r="I34" s="14">
        <f>G34*H34</f>
        <v>-2459.52</v>
      </c>
    </row>
    <row r="35" spans="1:9" ht="28.5">
      <c r="A35" s="14"/>
      <c r="B35" s="1">
        <v>119</v>
      </c>
      <c r="C35" s="32" t="s">
        <v>20</v>
      </c>
      <c r="D35" s="5">
        <v>41722</v>
      </c>
      <c r="E35" s="24">
        <v>41751</v>
      </c>
      <c r="F35" s="18">
        <v>41795</v>
      </c>
      <c r="G35" s="6">
        <v>85.4</v>
      </c>
      <c r="H35" s="14">
        <f t="shared" si="3"/>
        <v>44</v>
      </c>
      <c r="I35" s="14">
        <f>G35*H35</f>
        <v>3757.6000000000004</v>
      </c>
    </row>
    <row r="36" spans="1:9" ht="14.25">
      <c r="A36" s="14"/>
      <c r="B36" s="1">
        <v>260</v>
      </c>
      <c r="C36" s="32" t="s">
        <v>12</v>
      </c>
      <c r="D36" s="5">
        <v>41790</v>
      </c>
      <c r="E36" s="24">
        <v>41820</v>
      </c>
      <c r="F36" s="18">
        <v>41809</v>
      </c>
      <c r="G36" s="6">
        <v>292.8</v>
      </c>
      <c r="H36" s="14">
        <f t="shared" si="3"/>
        <v>-11</v>
      </c>
      <c r="I36" s="14">
        <f>G36*H36</f>
        <v>-3220.8</v>
      </c>
    </row>
    <row r="37" spans="1:9" ht="14.25">
      <c r="A37" s="14"/>
      <c r="B37" s="1">
        <v>10353</v>
      </c>
      <c r="C37" s="27" t="s">
        <v>21</v>
      </c>
      <c r="D37" s="5">
        <v>41726</v>
      </c>
      <c r="E37" s="24">
        <v>41756</v>
      </c>
      <c r="F37" s="18">
        <v>41757</v>
      </c>
      <c r="G37" s="6">
        <v>353.91</v>
      </c>
      <c r="H37" s="14">
        <f t="shared" si="3"/>
        <v>1</v>
      </c>
      <c r="I37" s="14">
        <f>G37*H37</f>
        <v>353.91</v>
      </c>
    </row>
    <row r="38" spans="1:9" ht="14.25">
      <c r="A38" s="14"/>
      <c r="B38" s="1">
        <v>30064513</v>
      </c>
      <c r="C38" s="27" t="s">
        <v>10</v>
      </c>
      <c r="D38" s="5">
        <v>41698</v>
      </c>
      <c r="E38" s="24">
        <v>41725</v>
      </c>
      <c r="F38" s="18">
        <v>41711</v>
      </c>
      <c r="G38" s="6">
        <v>9.4</v>
      </c>
      <c r="H38" s="14">
        <f t="shared" si="3"/>
        <v>-14</v>
      </c>
      <c r="I38" s="14">
        <f aca="true" t="shared" si="4" ref="I38:I161">G38*H38</f>
        <v>-131.6</v>
      </c>
    </row>
    <row r="39" spans="1:9" ht="14.25">
      <c r="A39" s="14"/>
      <c r="B39" s="1">
        <v>4</v>
      </c>
      <c r="C39" s="27" t="s">
        <v>18</v>
      </c>
      <c r="D39" s="5">
        <v>41691</v>
      </c>
      <c r="E39" s="24">
        <v>41719</v>
      </c>
      <c r="F39" s="18">
        <v>41696</v>
      </c>
      <c r="G39" s="6">
        <v>265.44</v>
      </c>
      <c r="H39" s="14">
        <f t="shared" si="3"/>
        <v>-23</v>
      </c>
      <c r="I39" s="14">
        <f t="shared" si="4"/>
        <v>-6105.12</v>
      </c>
    </row>
    <row r="40" spans="1:9" ht="14.25">
      <c r="A40" s="14"/>
      <c r="B40" s="1">
        <v>1</v>
      </c>
      <c r="C40" s="27" t="s">
        <v>18</v>
      </c>
      <c r="D40" s="5">
        <v>41667</v>
      </c>
      <c r="E40" s="24">
        <v>41698</v>
      </c>
      <c r="F40" s="18">
        <v>41681</v>
      </c>
      <c r="G40" s="6">
        <v>138.78</v>
      </c>
      <c r="H40" s="14">
        <f t="shared" si="3"/>
        <v>-17</v>
      </c>
      <c r="I40" s="14">
        <f t="shared" si="4"/>
        <v>-2359.26</v>
      </c>
    </row>
    <row r="41" spans="1:9" ht="14.25">
      <c r="A41" s="14"/>
      <c r="B41" s="1">
        <v>390</v>
      </c>
      <c r="C41" s="27" t="s">
        <v>12</v>
      </c>
      <c r="D41" s="5">
        <v>41912</v>
      </c>
      <c r="E41" s="24">
        <v>41955</v>
      </c>
      <c r="F41" s="28">
        <v>41942</v>
      </c>
      <c r="G41" s="6">
        <v>597.8</v>
      </c>
      <c r="H41" s="14">
        <f t="shared" si="3"/>
        <v>-13</v>
      </c>
      <c r="I41" s="14">
        <f t="shared" si="4"/>
        <v>-7771.4</v>
      </c>
    </row>
    <row r="42" spans="1:9" ht="28.5">
      <c r="A42" s="14"/>
      <c r="B42" s="1">
        <v>40</v>
      </c>
      <c r="C42" s="4" t="s">
        <v>15</v>
      </c>
      <c r="D42" s="5">
        <v>41759</v>
      </c>
      <c r="E42" s="24">
        <v>41819</v>
      </c>
      <c r="F42" s="28">
        <v>41772</v>
      </c>
      <c r="G42" s="6">
        <v>58.8</v>
      </c>
      <c r="H42" s="14">
        <f t="shared" si="3"/>
        <v>-47</v>
      </c>
      <c r="I42" s="14">
        <f t="shared" si="4"/>
        <v>-2763.6</v>
      </c>
    </row>
    <row r="43" spans="1:9" ht="28.5">
      <c r="A43" s="14"/>
      <c r="B43" s="1">
        <v>70</v>
      </c>
      <c r="C43" s="27" t="s">
        <v>9</v>
      </c>
      <c r="D43" s="5">
        <v>41984</v>
      </c>
      <c r="E43" s="24">
        <v>42035</v>
      </c>
      <c r="F43" s="28">
        <v>41988</v>
      </c>
      <c r="G43" s="6">
        <v>1186.51</v>
      </c>
      <c r="H43" s="14">
        <f t="shared" si="3"/>
        <v>-47</v>
      </c>
      <c r="I43" s="14">
        <f t="shared" si="4"/>
        <v>-55765.97</v>
      </c>
    </row>
    <row r="44" spans="1:9" ht="28.5">
      <c r="A44" s="14"/>
      <c r="B44" s="2">
        <v>19442</v>
      </c>
      <c r="C44" s="27" t="s">
        <v>22</v>
      </c>
      <c r="D44" s="19">
        <v>41939</v>
      </c>
      <c r="E44" s="24">
        <v>41976</v>
      </c>
      <c r="F44" s="28">
        <v>41954</v>
      </c>
      <c r="G44" s="7">
        <v>3293.5</v>
      </c>
      <c r="H44" s="14">
        <f t="shared" si="3"/>
        <v>-22</v>
      </c>
      <c r="I44" s="14">
        <f t="shared" si="4"/>
        <v>-72457</v>
      </c>
    </row>
    <row r="45" spans="1:9" ht="28.5">
      <c r="A45" s="14"/>
      <c r="B45" s="2">
        <v>5721</v>
      </c>
      <c r="C45" s="4" t="s">
        <v>23</v>
      </c>
      <c r="D45" s="19">
        <v>41899</v>
      </c>
      <c r="E45" s="24">
        <v>41926</v>
      </c>
      <c r="F45" s="28">
        <v>41922</v>
      </c>
      <c r="G45" s="7">
        <v>5406</v>
      </c>
      <c r="H45" s="14">
        <f t="shared" si="3"/>
        <v>-4</v>
      </c>
      <c r="I45" s="14">
        <f t="shared" si="4"/>
        <v>-21624</v>
      </c>
    </row>
    <row r="46" spans="1:9" ht="28.5">
      <c r="A46" s="14"/>
      <c r="B46" s="3">
        <v>34</v>
      </c>
      <c r="C46" s="27" t="s">
        <v>9</v>
      </c>
      <c r="D46" s="19">
        <v>41912</v>
      </c>
      <c r="E46" s="24">
        <v>41950</v>
      </c>
      <c r="F46" s="28">
        <v>41948</v>
      </c>
      <c r="G46" s="7">
        <v>798</v>
      </c>
      <c r="H46" s="14">
        <f t="shared" si="3"/>
        <v>-2</v>
      </c>
      <c r="I46" s="14">
        <f t="shared" si="4"/>
        <v>-1596</v>
      </c>
    </row>
    <row r="47" spans="1:9" ht="28.5">
      <c r="A47" s="14"/>
      <c r="B47" s="3">
        <v>157</v>
      </c>
      <c r="C47" s="27" t="s">
        <v>24</v>
      </c>
      <c r="D47" s="19">
        <v>41907</v>
      </c>
      <c r="E47" s="24">
        <v>41937</v>
      </c>
      <c r="F47" s="28">
        <v>41926</v>
      </c>
      <c r="G47" s="7">
        <v>610</v>
      </c>
      <c r="H47" s="14">
        <f t="shared" si="3"/>
        <v>-11</v>
      </c>
      <c r="I47" s="14">
        <f t="shared" si="4"/>
        <v>-6710</v>
      </c>
    </row>
    <row r="48" spans="1:9" ht="14.25">
      <c r="A48" s="14"/>
      <c r="B48" s="3">
        <v>10776</v>
      </c>
      <c r="C48" s="27" t="s">
        <v>21</v>
      </c>
      <c r="D48" s="19">
        <v>41893</v>
      </c>
      <c r="E48" s="24">
        <v>41923</v>
      </c>
      <c r="F48" s="28">
        <v>41906</v>
      </c>
      <c r="G48" s="7">
        <v>123.46</v>
      </c>
      <c r="H48" s="14">
        <f t="shared" si="3"/>
        <v>-17</v>
      </c>
      <c r="I48" s="14">
        <f t="shared" si="4"/>
        <v>-2098.8199999999997</v>
      </c>
    </row>
    <row r="49" spans="1:9" ht="14.25">
      <c r="A49" s="14"/>
      <c r="B49" s="3">
        <v>10775</v>
      </c>
      <c r="C49" s="27" t="s">
        <v>21</v>
      </c>
      <c r="D49" s="19">
        <v>41893</v>
      </c>
      <c r="E49" s="24">
        <v>41923</v>
      </c>
      <c r="F49" s="28">
        <v>41906</v>
      </c>
      <c r="G49" s="7">
        <v>123.46</v>
      </c>
      <c r="H49" s="14">
        <f t="shared" si="3"/>
        <v>-17</v>
      </c>
      <c r="I49" s="14">
        <f t="shared" si="4"/>
        <v>-2098.8199999999997</v>
      </c>
    </row>
    <row r="50" spans="1:9" ht="28.5">
      <c r="A50" s="14"/>
      <c r="B50" s="3">
        <v>644</v>
      </c>
      <c r="C50" s="4" t="s">
        <v>25</v>
      </c>
      <c r="D50" s="19">
        <v>41880</v>
      </c>
      <c r="E50" s="29">
        <v>41943</v>
      </c>
      <c r="F50" s="28">
        <v>41932</v>
      </c>
      <c r="G50" s="6">
        <v>379.99</v>
      </c>
      <c r="H50" s="14">
        <f t="shared" si="3"/>
        <v>-11</v>
      </c>
      <c r="I50" s="14">
        <f t="shared" si="4"/>
        <v>-4179.89</v>
      </c>
    </row>
    <row r="51" spans="1:9" ht="14.25">
      <c r="A51" s="14"/>
      <c r="B51" s="3">
        <v>2362</v>
      </c>
      <c r="C51" s="27" t="s">
        <v>26</v>
      </c>
      <c r="D51" s="19">
        <v>41932</v>
      </c>
      <c r="E51" s="24">
        <v>41965</v>
      </c>
      <c r="F51" s="28">
        <v>41957</v>
      </c>
      <c r="G51" s="6">
        <v>153.6</v>
      </c>
      <c r="H51" s="14">
        <f t="shared" si="3"/>
        <v>-8</v>
      </c>
      <c r="I51" s="14">
        <f t="shared" si="4"/>
        <v>-1228.8</v>
      </c>
    </row>
    <row r="52" spans="1:9" ht="14.25">
      <c r="A52" s="14"/>
      <c r="B52" s="3">
        <v>2061</v>
      </c>
      <c r="C52" s="27" t="s">
        <v>13</v>
      </c>
      <c r="D52" s="19">
        <v>41985</v>
      </c>
      <c r="E52" s="24">
        <v>42018</v>
      </c>
      <c r="F52" s="28">
        <v>41988</v>
      </c>
      <c r="G52" s="6">
        <v>10.03</v>
      </c>
      <c r="H52" s="14">
        <f t="shared" si="3"/>
        <v>-30</v>
      </c>
      <c r="I52" s="14">
        <f t="shared" si="4"/>
        <v>-300.9</v>
      </c>
    </row>
    <row r="53" spans="1:9" ht="28.5">
      <c r="A53" s="14"/>
      <c r="B53" s="3">
        <v>60</v>
      </c>
      <c r="C53" s="27" t="s">
        <v>24</v>
      </c>
      <c r="D53" s="19">
        <v>41787</v>
      </c>
      <c r="E53" s="24">
        <v>41817</v>
      </c>
      <c r="F53" s="28">
        <v>41813</v>
      </c>
      <c r="G53" s="6">
        <v>122</v>
      </c>
      <c r="H53" s="14">
        <f t="shared" si="3"/>
        <v>-4</v>
      </c>
      <c r="I53" s="14">
        <f t="shared" si="4"/>
        <v>-488</v>
      </c>
    </row>
    <row r="54" spans="1:9" ht="14.25">
      <c r="A54" s="14"/>
      <c r="B54" s="3">
        <v>7</v>
      </c>
      <c r="C54" s="27" t="s">
        <v>12</v>
      </c>
      <c r="D54" s="19">
        <v>41794</v>
      </c>
      <c r="E54" s="24">
        <v>41823</v>
      </c>
      <c r="F54" s="28">
        <v>41813</v>
      </c>
      <c r="G54" s="6">
        <v>158.6</v>
      </c>
      <c r="H54" s="14">
        <f t="shared" si="3"/>
        <v>-10</v>
      </c>
      <c r="I54" s="14">
        <f t="shared" si="4"/>
        <v>-1586</v>
      </c>
    </row>
    <row r="55" spans="1:9" ht="28.5">
      <c r="A55" s="14"/>
      <c r="B55" s="3">
        <v>40</v>
      </c>
      <c r="C55" s="27" t="s">
        <v>27</v>
      </c>
      <c r="D55" s="19">
        <v>41781</v>
      </c>
      <c r="E55" s="34">
        <v>41841</v>
      </c>
      <c r="F55" s="28">
        <v>41814</v>
      </c>
      <c r="G55" s="6">
        <v>84.18</v>
      </c>
      <c r="H55" s="14">
        <f t="shared" si="3"/>
        <v>-27</v>
      </c>
      <c r="I55" s="14">
        <f t="shared" si="4"/>
        <v>-2272.86</v>
      </c>
    </row>
    <row r="56" spans="1:9" ht="28.5">
      <c r="A56" s="14"/>
      <c r="B56" s="3">
        <v>16946</v>
      </c>
      <c r="C56" s="27" t="s">
        <v>27</v>
      </c>
      <c r="D56" s="19">
        <v>41759</v>
      </c>
      <c r="E56" s="25">
        <v>41819</v>
      </c>
      <c r="F56" s="28">
        <v>41772</v>
      </c>
      <c r="G56" s="6">
        <v>88.2</v>
      </c>
      <c r="H56" s="14">
        <f t="shared" si="3"/>
        <v>-47</v>
      </c>
      <c r="I56" s="14">
        <f t="shared" si="4"/>
        <v>-4145.400000000001</v>
      </c>
    </row>
    <row r="57" spans="1:9" ht="28.5">
      <c r="A57" s="14"/>
      <c r="B57" s="2">
        <v>856</v>
      </c>
      <c r="C57" s="27" t="s">
        <v>9</v>
      </c>
      <c r="D57" s="5">
        <v>41729</v>
      </c>
      <c r="E57" s="24">
        <v>41759</v>
      </c>
      <c r="F57" s="28">
        <v>41767</v>
      </c>
      <c r="G57" s="7">
        <v>1526.25</v>
      </c>
      <c r="H57" s="14">
        <f t="shared" si="3"/>
        <v>8</v>
      </c>
      <c r="I57" s="14">
        <f t="shared" si="4"/>
        <v>12210</v>
      </c>
    </row>
    <row r="58" spans="1:9" ht="28.5">
      <c r="A58" s="14"/>
      <c r="B58" s="2">
        <v>4</v>
      </c>
      <c r="C58" s="27" t="s">
        <v>9</v>
      </c>
      <c r="D58" s="5">
        <v>41820</v>
      </c>
      <c r="E58" s="24">
        <v>41871</v>
      </c>
      <c r="F58" s="28">
        <v>41850</v>
      </c>
      <c r="G58" s="7">
        <v>1262.34</v>
      </c>
      <c r="H58" s="14">
        <f t="shared" si="3"/>
        <v>-21</v>
      </c>
      <c r="I58" s="14">
        <f t="shared" si="4"/>
        <v>-26509.14</v>
      </c>
    </row>
    <row r="59" spans="1:9" ht="14.25">
      <c r="A59" s="14"/>
      <c r="B59" s="3">
        <v>159</v>
      </c>
      <c r="C59" s="27" t="s">
        <v>12</v>
      </c>
      <c r="D59" s="19">
        <v>41759</v>
      </c>
      <c r="E59" s="34">
        <v>41788</v>
      </c>
      <c r="F59" s="28">
        <v>41813</v>
      </c>
      <c r="G59" s="6">
        <v>47.58</v>
      </c>
      <c r="H59" s="14">
        <f t="shared" si="3"/>
        <v>25</v>
      </c>
      <c r="I59" s="14">
        <f t="shared" si="4"/>
        <v>1189.5</v>
      </c>
    </row>
    <row r="60" spans="1:9" ht="28.5">
      <c r="A60" s="14"/>
      <c r="B60" s="2">
        <v>52</v>
      </c>
      <c r="C60" s="27" t="s">
        <v>28</v>
      </c>
      <c r="D60" s="5">
        <v>41698</v>
      </c>
      <c r="E60" s="24">
        <v>41725</v>
      </c>
      <c r="F60" s="28">
        <v>41722</v>
      </c>
      <c r="G60" s="7">
        <v>206.56</v>
      </c>
      <c r="H60" s="14">
        <f t="shared" si="3"/>
        <v>-3</v>
      </c>
      <c r="I60" s="14">
        <f t="shared" si="4"/>
        <v>-619.6800000000001</v>
      </c>
    </row>
    <row r="61" spans="1:9" ht="28.5">
      <c r="A61" s="14"/>
      <c r="B61" s="2">
        <v>83</v>
      </c>
      <c r="C61" s="27" t="s">
        <v>28</v>
      </c>
      <c r="D61" s="5">
        <v>41690</v>
      </c>
      <c r="E61" s="24">
        <v>41717</v>
      </c>
      <c r="F61" s="28">
        <v>41710</v>
      </c>
      <c r="G61" s="7">
        <v>136.73</v>
      </c>
      <c r="H61" s="14">
        <f t="shared" si="3"/>
        <v>-7</v>
      </c>
      <c r="I61" s="14">
        <f t="shared" si="4"/>
        <v>-957.1099999999999</v>
      </c>
    </row>
    <row r="62" spans="1:9" ht="14.25">
      <c r="A62" s="14"/>
      <c r="B62" s="2">
        <v>410</v>
      </c>
      <c r="C62" s="27" t="s">
        <v>13</v>
      </c>
      <c r="D62" s="5">
        <v>41698</v>
      </c>
      <c r="E62" s="24">
        <v>41725</v>
      </c>
      <c r="F62" s="28">
        <v>41745</v>
      </c>
      <c r="G62" s="6">
        <v>115.88</v>
      </c>
      <c r="H62" s="14">
        <f t="shared" si="3"/>
        <v>20</v>
      </c>
      <c r="I62" s="14">
        <f t="shared" si="4"/>
        <v>2317.6</v>
      </c>
    </row>
    <row r="63" spans="1:9" ht="14.25">
      <c r="A63" s="14"/>
      <c r="B63" s="2">
        <v>92</v>
      </c>
      <c r="C63" s="27" t="s">
        <v>12</v>
      </c>
      <c r="D63" s="5">
        <v>41698</v>
      </c>
      <c r="E63" s="24">
        <v>41729</v>
      </c>
      <c r="F63" s="28">
        <v>41720</v>
      </c>
      <c r="G63" s="7">
        <v>146.4</v>
      </c>
      <c r="H63" s="14">
        <f t="shared" si="3"/>
        <v>-9</v>
      </c>
      <c r="I63" s="14">
        <f t="shared" si="4"/>
        <v>-1317.6000000000001</v>
      </c>
    </row>
    <row r="64" spans="1:9" ht="28.5">
      <c r="A64" s="14"/>
      <c r="B64" s="2">
        <v>2</v>
      </c>
      <c r="C64" s="27" t="s">
        <v>29</v>
      </c>
      <c r="D64" s="5">
        <v>41648</v>
      </c>
      <c r="E64" s="24">
        <v>41678</v>
      </c>
      <c r="F64" s="28">
        <v>41684</v>
      </c>
      <c r="G64" s="7">
        <v>219.6</v>
      </c>
      <c r="H64" s="14">
        <f t="shared" si="3"/>
        <v>6</v>
      </c>
      <c r="I64" s="14">
        <f t="shared" si="4"/>
        <v>1317.6</v>
      </c>
    </row>
    <row r="65" spans="1:9" ht="14.25">
      <c r="A65" s="14"/>
      <c r="B65" s="2">
        <v>503</v>
      </c>
      <c r="C65" s="27" t="s">
        <v>12</v>
      </c>
      <c r="D65" s="19">
        <v>41943</v>
      </c>
      <c r="E65" s="24">
        <v>41973</v>
      </c>
      <c r="F65" s="28">
        <v>41975</v>
      </c>
      <c r="G65" s="7">
        <v>536.8</v>
      </c>
      <c r="H65" s="14">
        <f t="shared" si="3"/>
        <v>2</v>
      </c>
      <c r="I65" s="14">
        <f t="shared" si="4"/>
        <v>1073.6</v>
      </c>
    </row>
    <row r="66" spans="1:9" ht="14.25">
      <c r="A66" s="14"/>
      <c r="B66" s="2">
        <v>18</v>
      </c>
      <c r="C66" s="27" t="s">
        <v>30</v>
      </c>
      <c r="D66" s="19">
        <v>41912</v>
      </c>
      <c r="E66" s="31">
        <v>41972</v>
      </c>
      <c r="F66" s="28">
        <v>41977</v>
      </c>
      <c r="G66" s="7">
        <v>4457.94</v>
      </c>
      <c r="H66" s="14">
        <f t="shared" si="3"/>
        <v>5</v>
      </c>
      <c r="I66" s="14">
        <f t="shared" si="4"/>
        <v>22289.699999999997</v>
      </c>
    </row>
    <row r="67" spans="1:9" ht="14.25">
      <c r="A67" s="14"/>
      <c r="B67" s="2">
        <v>159</v>
      </c>
      <c r="C67" s="27" t="s">
        <v>12</v>
      </c>
      <c r="D67" s="5">
        <v>41759</v>
      </c>
      <c r="E67" s="24">
        <v>41788</v>
      </c>
      <c r="F67" s="28">
        <v>41813</v>
      </c>
      <c r="G67" s="6">
        <v>219.6</v>
      </c>
      <c r="H67" s="14">
        <f t="shared" si="3"/>
        <v>25</v>
      </c>
      <c r="I67" s="14">
        <f t="shared" si="4"/>
        <v>5490</v>
      </c>
    </row>
    <row r="68" spans="1:9" ht="14.25">
      <c r="A68" s="14"/>
      <c r="B68" s="2">
        <v>143</v>
      </c>
      <c r="C68" s="27" t="s">
        <v>31</v>
      </c>
      <c r="D68" s="5">
        <v>41774</v>
      </c>
      <c r="E68" s="24">
        <v>41804</v>
      </c>
      <c r="F68" s="28">
        <v>41807</v>
      </c>
      <c r="G68" s="7">
        <v>554.25</v>
      </c>
      <c r="H68" s="14">
        <f t="shared" si="3"/>
        <v>3</v>
      </c>
      <c r="I68" s="14">
        <f t="shared" si="4"/>
        <v>1662.75</v>
      </c>
    </row>
    <row r="69" spans="1:9" ht="14.25">
      <c r="A69" s="14"/>
      <c r="B69" s="2">
        <v>159</v>
      </c>
      <c r="C69" s="27" t="s">
        <v>12</v>
      </c>
      <c r="D69" s="5">
        <v>41759</v>
      </c>
      <c r="E69" s="24">
        <v>41788</v>
      </c>
      <c r="F69" s="28">
        <v>41813</v>
      </c>
      <c r="G69" s="7">
        <v>536.8</v>
      </c>
      <c r="H69" s="14">
        <f t="shared" si="3"/>
        <v>25</v>
      </c>
      <c r="I69" s="14">
        <f t="shared" si="4"/>
        <v>13419.999999999998</v>
      </c>
    </row>
    <row r="70" spans="1:9" ht="28.5">
      <c r="A70" s="14"/>
      <c r="B70" s="2">
        <v>68</v>
      </c>
      <c r="C70" s="27" t="s">
        <v>32</v>
      </c>
      <c r="D70" s="5">
        <v>41722</v>
      </c>
      <c r="E70" s="24">
        <v>41790</v>
      </c>
      <c r="F70" s="28">
        <v>41746</v>
      </c>
      <c r="G70" s="7">
        <v>1708</v>
      </c>
      <c r="H70" s="14">
        <f t="shared" si="3"/>
        <v>-44</v>
      </c>
      <c r="I70" s="14">
        <f t="shared" si="4"/>
        <v>-75152</v>
      </c>
    </row>
    <row r="71" spans="1:9" ht="14.25">
      <c r="A71" s="14"/>
      <c r="B71" s="2">
        <v>308</v>
      </c>
      <c r="C71" s="27" t="s">
        <v>33</v>
      </c>
      <c r="D71" s="5">
        <v>41677</v>
      </c>
      <c r="E71" s="24">
        <v>41706</v>
      </c>
      <c r="F71" s="28">
        <v>41678</v>
      </c>
      <c r="G71" s="6">
        <v>598.92</v>
      </c>
      <c r="H71" s="14">
        <f t="shared" si="3"/>
        <v>-28</v>
      </c>
      <c r="I71" s="14">
        <f t="shared" si="4"/>
        <v>-16769.76</v>
      </c>
    </row>
    <row r="72" spans="1:9" ht="28.5">
      <c r="A72" s="14"/>
      <c r="B72" s="2">
        <v>2661</v>
      </c>
      <c r="C72" s="27" t="s">
        <v>34</v>
      </c>
      <c r="D72" s="5">
        <v>41795</v>
      </c>
      <c r="E72" s="24">
        <v>41824</v>
      </c>
      <c r="F72" s="28">
        <v>41811</v>
      </c>
      <c r="G72" s="6">
        <v>79.5</v>
      </c>
      <c r="H72" s="14">
        <f t="shared" si="3"/>
        <v>-13</v>
      </c>
      <c r="I72" s="14">
        <f t="shared" si="4"/>
        <v>-1033.5</v>
      </c>
    </row>
    <row r="73" spans="1:9" ht="14.25">
      <c r="A73" s="14"/>
      <c r="B73" s="2">
        <v>13</v>
      </c>
      <c r="C73" s="27" t="s">
        <v>35</v>
      </c>
      <c r="D73" s="5">
        <v>41695</v>
      </c>
      <c r="E73" s="24">
        <v>41722</v>
      </c>
      <c r="F73" s="28">
        <v>41731</v>
      </c>
      <c r="G73" s="6">
        <v>620</v>
      </c>
      <c r="H73" s="14">
        <f t="shared" si="3"/>
        <v>9</v>
      </c>
      <c r="I73" s="14">
        <f t="shared" si="4"/>
        <v>5580</v>
      </c>
    </row>
    <row r="74" spans="1:9" ht="14.25">
      <c r="A74" s="14"/>
      <c r="B74" s="2">
        <v>219</v>
      </c>
      <c r="C74" s="27" t="s">
        <v>36</v>
      </c>
      <c r="D74" s="5">
        <v>41696</v>
      </c>
      <c r="E74" s="24">
        <v>41723</v>
      </c>
      <c r="F74" s="28">
        <v>41722</v>
      </c>
      <c r="G74" s="6">
        <v>430</v>
      </c>
      <c r="H74" s="14">
        <f t="shared" si="3"/>
        <v>-1</v>
      </c>
      <c r="I74" s="14">
        <f t="shared" si="4"/>
        <v>-430</v>
      </c>
    </row>
    <row r="75" spans="1:9" ht="14.25">
      <c r="A75" s="14"/>
      <c r="B75" s="2">
        <v>364513</v>
      </c>
      <c r="C75" s="27" t="s">
        <v>10</v>
      </c>
      <c r="D75" s="5">
        <v>41698</v>
      </c>
      <c r="E75" s="24">
        <v>41725</v>
      </c>
      <c r="F75" s="28">
        <v>41711</v>
      </c>
      <c r="G75" s="6">
        <v>1.48</v>
      </c>
      <c r="H75" s="14">
        <f t="shared" si="3"/>
        <v>-14</v>
      </c>
      <c r="I75" s="14">
        <f t="shared" si="4"/>
        <v>-20.72</v>
      </c>
    </row>
    <row r="76" spans="1:9" ht="14.25">
      <c r="A76" s="14"/>
      <c r="B76" s="2">
        <v>75</v>
      </c>
      <c r="C76" s="27" t="s">
        <v>37</v>
      </c>
      <c r="D76" s="5">
        <v>41593</v>
      </c>
      <c r="E76" s="24">
        <v>41622</v>
      </c>
      <c r="F76" s="28">
        <v>41688</v>
      </c>
      <c r="G76" s="6">
        <v>120</v>
      </c>
      <c r="H76" s="14">
        <f t="shared" si="3"/>
        <v>66</v>
      </c>
      <c r="I76" s="14">
        <f t="shared" si="4"/>
        <v>7920</v>
      </c>
    </row>
    <row r="77" spans="1:9" ht="14.25">
      <c r="A77" s="14"/>
      <c r="B77" s="2">
        <v>30064513</v>
      </c>
      <c r="C77" s="27" t="s">
        <v>10</v>
      </c>
      <c r="D77" s="5" t="s">
        <v>38</v>
      </c>
      <c r="E77" s="24">
        <v>41698</v>
      </c>
      <c r="F77" s="28">
        <v>41684</v>
      </c>
      <c r="G77" s="6">
        <v>14.55</v>
      </c>
      <c r="H77" s="14">
        <f t="shared" si="3"/>
        <v>-14</v>
      </c>
      <c r="I77" s="14">
        <f t="shared" si="4"/>
        <v>-203.70000000000002</v>
      </c>
    </row>
    <row r="78" spans="1:9" ht="14.25">
      <c r="A78" s="14"/>
      <c r="B78" s="2">
        <v>1639</v>
      </c>
      <c r="C78" s="27" t="s">
        <v>36</v>
      </c>
      <c r="D78" s="5">
        <v>41635</v>
      </c>
      <c r="E78" s="24">
        <v>41665</v>
      </c>
      <c r="F78" s="28">
        <v>41662</v>
      </c>
      <c r="G78" s="6">
        <v>330</v>
      </c>
      <c r="H78" s="14">
        <f t="shared" si="3"/>
        <v>-3</v>
      </c>
      <c r="I78" s="14">
        <f t="shared" si="4"/>
        <v>-990</v>
      </c>
    </row>
    <row r="79" spans="1:9" ht="14.25">
      <c r="A79" s="14"/>
      <c r="B79" s="2">
        <v>17444</v>
      </c>
      <c r="C79" s="27" t="s">
        <v>39</v>
      </c>
      <c r="D79" s="5">
        <v>41608</v>
      </c>
      <c r="E79" s="24">
        <v>41637</v>
      </c>
      <c r="F79" s="28">
        <v>41652</v>
      </c>
      <c r="G79" s="6">
        <v>530</v>
      </c>
      <c r="H79" s="14">
        <f t="shared" si="3"/>
        <v>15</v>
      </c>
      <c r="I79" s="14">
        <f t="shared" si="4"/>
        <v>7950</v>
      </c>
    </row>
    <row r="80" spans="1:9" ht="14.25">
      <c r="A80" s="14"/>
      <c r="B80" s="2">
        <v>30064513</v>
      </c>
      <c r="C80" s="27" t="s">
        <v>10</v>
      </c>
      <c r="D80" s="5">
        <v>41627</v>
      </c>
      <c r="E80" s="24">
        <v>41657</v>
      </c>
      <c r="F80" s="28">
        <v>41652</v>
      </c>
      <c r="G80" s="6">
        <v>18.17</v>
      </c>
      <c r="H80" s="14">
        <f t="shared" si="3"/>
        <v>-5</v>
      </c>
      <c r="I80" s="14">
        <f t="shared" si="4"/>
        <v>-90.85000000000001</v>
      </c>
    </row>
    <row r="81" spans="1:9" ht="14.25">
      <c r="A81" s="14"/>
      <c r="B81" s="2">
        <v>331</v>
      </c>
      <c r="C81" s="27" t="s">
        <v>40</v>
      </c>
      <c r="D81" s="5">
        <v>41744</v>
      </c>
      <c r="E81" s="24">
        <v>41751</v>
      </c>
      <c r="F81" s="28">
        <v>41761</v>
      </c>
      <c r="G81" s="6">
        <v>5048</v>
      </c>
      <c r="H81" s="14">
        <f t="shared" si="3"/>
        <v>10</v>
      </c>
      <c r="I81" s="14">
        <f t="shared" si="4"/>
        <v>50480</v>
      </c>
    </row>
    <row r="82" spans="1:9" ht="14.25">
      <c r="A82" s="14"/>
      <c r="B82" s="2">
        <v>198</v>
      </c>
      <c r="C82" s="27" t="s">
        <v>35</v>
      </c>
      <c r="D82" s="5" t="s">
        <v>41</v>
      </c>
      <c r="E82" s="24">
        <v>42012</v>
      </c>
      <c r="F82" s="28">
        <v>41984</v>
      </c>
      <c r="G82" s="6">
        <v>340</v>
      </c>
      <c r="H82" s="14">
        <f t="shared" si="3"/>
        <v>-28</v>
      </c>
      <c r="I82" s="14">
        <f t="shared" si="4"/>
        <v>-9520</v>
      </c>
    </row>
    <row r="83" spans="1:9" ht="14.25">
      <c r="A83" s="14"/>
      <c r="B83" s="2">
        <v>211</v>
      </c>
      <c r="C83" s="27" t="s">
        <v>35</v>
      </c>
      <c r="D83" s="5">
        <v>41958</v>
      </c>
      <c r="E83" s="24">
        <v>42012</v>
      </c>
      <c r="F83" s="28">
        <v>41984</v>
      </c>
      <c r="G83" s="6">
        <v>190</v>
      </c>
      <c r="H83" s="14">
        <f t="shared" si="3"/>
        <v>-28</v>
      </c>
      <c r="I83" s="14">
        <f t="shared" si="4"/>
        <v>-5320</v>
      </c>
    </row>
    <row r="84" spans="1:9" ht="14.25">
      <c r="A84" s="14"/>
      <c r="B84" s="2">
        <v>2</v>
      </c>
      <c r="C84" s="27" t="s">
        <v>42</v>
      </c>
      <c r="D84" s="5">
        <v>41932</v>
      </c>
      <c r="E84" s="24">
        <v>41969</v>
      </c>
      <c r="F84" s="28">
        <v>41954</v>
      </c>
      <c r="G84" s="6">
        <v>9134</v>
      </c>
      <c r="H84" s="14">
        <f t="shared" si="3"/>
        <v>-15</v>
      </c>
      <c r="I84" s="14">
        <f t="shared" si="4"/>
        <v>-137010</v>
      </c>
    </row>
    <row r="85" spans="1:9" ht="14.25">
      <c r="A85" s="14"/>
      <c r="B85" s="2">
        <v>2901400002</v>
      </c>
      <c r="C85" s="27" t="s">
        <v>36</v>
      </c>
      <c r="D85" s="5">
        <v>41913</v>
      </c>
      <c r="E85" s="24">
        <v>41982</v>
      </c>
      <c r="F85" s="28">
        <v>41975</v>
      </c>
      <c r="G85" s="6">
        <v>300</v>
      </c>
      <c r="H85" s="14">
        <f t="shared" si="3"/>
        <v>-7</v>
      </c>
      <c r="I85" s="14">
        <f t="shared" si="4"/>
        <v>-2100</v>
      </c>
    </row>
    <row r="86" spans="1:9" ht="14.25">
      <c r="A86" s="14"/>
      <c r="B86" s="2">
        <v>2901400002</v>
      </c>
      <c r="C86" s="27" t="s">
        <v>36</v>
      </c>
      <c r="D86" s="5">
        <v>41913</v>
      </c>
      <c r="E86" s="24">
        <v>41982</v>
      </c>
      <c r="F86" s="28">
        <v>41975</v>
      </c>
      <c r="G86" s="6">
        <v>383</v>
      </c>
      <c r="H86" s="14">
        <f t="shared" si="3"/>
        <v>-7</v>
      </c>
      <c r="I86" s="14">
        <f t="shared" si="4"/>
        <v>-2681</v>
      </c>
    </row>
    <row r="87" spans="1:9" ht="14.25">
      <c r="A87" s="14"/>
      <c r="B87" s="2">
        <v>89</v>
      </c>
      <c r="C87" s="27" t="s">
        <v>43</v>
      </c>
      <c r="D87" s="5">
        <v>41795</v>
      </c>
      <c r="E87" s="24">
        <v>41824</v>
      </c>
      <c r="F87" s="28">
        <v>41823</v>
      </c>
      <c r="G87" s="6">
        <v>3617</v>
      </c>
      <c r="H87" s="14">
        <f t="shared" si="3"/>
        <v>-1</v>
      </c>
      <c r="I87" s="14">
        <f t="shared" si="4"/>
        <v>-3617</v>
      </c>
    </row>
    <row r="88" spans="1:9" ht="14.25">
      <c r="A88" s="14"/>
      <c r="B88" s="2">
        <v>2201400901</v>
      </c>
      <c r="C88" s="27" t="s">
        <v>36</v>
      </c>
      <c r="D88" s="5">
        <v>41790</v>
      </c>
      <c r="E88" s="24">
        <v>41819</v>
      </c>
      <c r="F88" s="28">
        <v>41814</v>
      </c>
      <c r="G88" s="6">
        <v>824</v>
      </c>
      <c r="H88" s="14">
        <f t="shared" si="3"/>
        <v>-5</v>
      </c>
      <c r="I88" s="14">
        <f t="shared" si="4"/>
        <v>-4120</v>
      </c>
    </row>
    <row r="89" spans="1:9" ht="14.25">
      <c r="A89" s="14"/>
      <c r="B89" s="2">
        <v>72</v>
      </c>
      <c r="C89" s="27" t="s">
        <v>44</v>
      </c>
      <c r="D89" s="5">
        <v>41795</v>
      </c>
      <c r="E89" s="24">
        <v>41824</v>
      </c>
      <c r="F89" s="28">
        <v>41848</v>
      </c>
      <c r="G89" s="6">
        <v>287</v>
      </c>
      <c r="H89" s="14">
        <f t="shared" si="3"/>
        <v>24</v>
      </c>
      <c r="I89" s="14">
        <f t="shared" si="4"/>
        <v>6888</v>
      </c>
    </row>
    <row r="90" spans="1:9" ht="14.25">
      <c r="A90" s="14"/>
      <c r="B90" s="2">
        <v>2201400803</v>
      </c>
      <c r="C90" s="27" t="s">
        <v>36</v>
      </c>
      <c r="D90" s="5">
        <v>41780</v>
      </c>
      <c r="E90" s="24">
        <v>41810</v>
      </c>
      <c r="F90" s="28">
        <v>41807</v>
      </c>
      <c r="G90" s="6">
        <v>480</v>
      </c>
      <c r="H90" s="14">
        <f t="shared" si="3"/>
        <v>-3</v>
      </c>
      <c r="I90" s="14">
        <f t="shared" si="4"/>
        <v>-1440</v>
      </c>
    </row>
    <row r="91" spans="1:9" ht="14.25">
      <c r="A91" s="14"/>
      <c r="B91" s="2">
        <v>148</v>
      </c>
      <c r="C91" s="27" t="s">
        <v>45</v>
      </c>
      <c r="D91" s="5">
        <v>41779</v>
      </c>
      <c r="E91" s="24">
        <v>41809</v>
      </c>
      <c r="F91" s="28">
        <v>41809</v>
      </c>
      <c r="G91" s="6">
        <v>300</v>
      </c>
      <c r="H91" s="14">
        <f t="shared" si="3"/>
        <v>0</v>
      </c>
      <c r="I91" s="14">
        <f t="shared" si="4"/>
        <v>0</v>
      </c>
    </row>
    <row r="92" spans="1:9" ht="14.25">
      <c r="A92" s="14"/>
      <c r="B92" s="2">
        <v>147</v>
      </c>
      <c r="C92" s="27" t="s">
        <v>45</v>
      </c>
      <c r="D92" s="19">
        <v>41779</v>
      </c>
      <c r="E92" s="24">
        <v>41809</v>
      </c>
      <c r="F92" s="28">
        <v>41811</v>
      </c>
      <c r="G92" s="7">
        <v>500</v>
      </c>
      <c r="H92" s="14">
        <f t="shared" si="3"/>
        <v>2</v>
      </c>
      <c r="I92" s="14">
        <f t="shared" si="4"/>
        <v>1000</v>
      </c>
    </row>
    <row r="93" spans="1:9" ht="14.25">
      <c r="A93" s="14"/>
      <c r="B93" s="2">
        <v>2201400667</v>
      </c>
      <c r="C93" s="27" t="s">
        <v>36</v>
      </c>
      <c r="D93" s="19">
        <v>41772</v>
      </c>
      <c r="E93" s="24">
        <v>41802</v>
      </c>
      <c r="F93" s="28">
        <v>41795</v>
      </c>
      <c r="G93" s="7">
        <v>825</v>
      </c>
      <c r="H93" s="14">
        <f t="shared" si="3"/>
        <v>-7</v>
      </c>
      <c r="I93" s="14">
        <f t="shared" si="4"/>
        <v>-5775</v>
      </c>
    </row>
    <row r="94" spans="1:9" ht="14.25">
      <c r="A94" s="14"/>
      <c r="B94" s="2">
        <v>242</v>
      </c>
      <c r="C94" s="27" t="s">
        <v>46</v>
      </c>
      <c r="D94" s="19">
        <v>41760</v>
      </c>
      <c r="E94" s="24">
        <v>41790</v>
      </c>
      <c r="F94" s="28">
        <v>41814</v>
      </c>
      <c r="G94" s="7">
        <v>800</v>
      </c>
      <c r="H94" s="14">
        <f t="shared" si="3"/>
        <v>24</v>
      </c>
      <c r="I94" s="14">
        <f t="shared" si="4"/>
        <v>19200</v>
      </c>
    </row>
    <row r="95" spans="1:9" ht="14.25">
      <c r="A95" s="14"/>
      <c r="B95" s="2">
        <v>98</v>
      </c>
      <c r="C95" s="27" t="s">
        <v>35</v>
      </c>
      <c r="D95" s="19">
        <v>41775</v>
      </c>
      <c r="E95" s="24">
        <v>41805</v>
      </c>
      <c r="F95" s="28">
        <v>41814</v>
      </c>
      <c r="G95" s="7">
        <v>271</v>
      </c>
      <c r="H95" s="14">
        <f t="shared" si="3"/>
        <v>9</v>
      </c>
      <c r="I95" s="14">
        <f t="shared" si="4"/>
        <v>2439</v>
      </c>
    </row>
    <row r="96" spans="1:9" ht="14.25">
      <c r="A96" s="14"/>
      <c r="B96" s="2">
        <v>597</v>
      </c>
      <c r="C96" s="27" t="s">
        <v>39</v>
      </c>
      <c r="D96" s="19">
        <v>41759</v>
      </c>
      <c r="E96" s="24">
        <v>41788</v>
      </c>
      <c r="F96" s="28">
        <v>41787</v>
      </c>
      <c r="G96" s="7">
        <v>590</v>
      </c>
      <c r="H96" s="14">
        <f t="shared" si="3"/>
        <v>-1</v>
      </c>
      <c r="I96" s="14">
        <f t="shared" si="4"/>
        <v>-590</v>
      </c>
    </row>
    <row r="97" spans="1:9" ht="14.25">
      <c r="A97" s="14"/>
      <c r="B97" s="2">
        <v>75</v>
      </c>
      <c r="C97" s="27" t="s">
        <v>35</v>
      </c>
      <c r="D97" s="19">
        <v>41775</v>
      </c>
      <c r="E97" s="24">
        <v>41774</v>
      </c>
      <c r="F97" s="28">
        <v>41789</v>
      </c>
      <c r="G97" s="7">
        <v>385</v>
      </c>
      <c r="H97" s="14">
        <f t="shared" si="3"/>
        <v>15</v>
      </c>
      <c r="I97" s="14">
        <f t="shared" si="4"/>
        <v>5775</v>
      </c>
    </row>
    <row r="98" spans="1:9" ht="14.25">
      <c r="A98" s="14"/>
      <c r="B98" s="2">
        <v>337</v>
      </c>
      <c r="C98" s="27" t="s">
        <v>40</v>
      </c>
      <c r="D98" s="19">
        <v>41746</v>
      </c>
      <c r="E98" s="24">
        <v>41775</v>
      </c>
      <c r="F98" s="28">
        <v>41762</v>
      </c>
      <c r="G98" s="7">
        <v>882</v>
      </c>
      <c r="H98" s="14">
        <f t="shared" si="3"/>
        <v>-13</v>
      </c>
      <c r="I98" s="14">
        <f t="shared" si="4"/>
        <v>-11466</v>
      </c>
    </row>
    <row r="99" spans="1:9" ht="14.25">
      <c r="A99" s="14"/>
      <c r="B99" s="2">
        <v>284</v>
      </c>
      <c r="C99" s="27" t="s">
        <v>40</v>
      </c>
      <c r="D99" s="19">
        <v>41729</v>
      </c>
      <c r="E99" s="24">
        <v>41759</v>
      </c>
      <c r="F99" s="28">
        <v>41758</v>
      </c>
      <c r="G99" s="7">
        <v>4000</v>
      </c>
      <c r="H99" s="14">
        <f t="shared" si="3"/>
        <v>-1</v>
      </c>
      <c r="I99" s="14">
        <f t="shared" si="4"/>
        <v>-4000</v>
      </c>
    </row>
    <row r="100" spans="1:9" ht="14.25">
      <c r="A100" s="14"/>
      <c r="B100" s="2">
        <v>78</v>
      </c>
      <c r="C100" s="27" t="s">
        <v>42</v>
      </c>
      <c r="D100" s="19">
        <v>41761</v>
      </c>
      <c r="E100" s="24">
        <v>41791</v>
      </c>
      <c r="F100" s="28">
        <v>41786</v>
      </c>
      <c r="G100" s="7">
        <v>2464</v>
      </c>
      <c r="H100" s="14">
        <f t="shared" si="3"/>
        <v>-5</v>
      </c>
      <c r="I100" s="14">
        <f t="shared" si="4"/>
        <v>-12320</v>
      </c>
    </row>
    <row r="101" spans="1:9" ht="14.25">
      <c r="A101" s="14"/>
      <c r="B101" s="2">
        <v>2201400379</v>
      </c>
      <c r="C101" s="27" t="s">
        <v>36</v>
      </c>
      <c r="D101" s="19">
        <v>41729</v>
      </c>
      <c r="E101" s="24">
        <v>41759</v>
      </c>
      <c r="F101" s="28">
        <v>41772</v>
      </c>
      <c r="G101" s="7">
        <v>220</v>
      </c>
      <c r="H101" s="14">
        <f t="shared" si="3"/>
        <v>13</v>
      </c>
      <c r="I101" s="14">
        <f t="shared" si="4"/>
        <v>2860</v>
      </c>
    </row>
    <row r="102" spans="1:9" ht="14.25">
      <c r="A102" s="14"/>
      <c r="B102" s="2">
        <v>71</v>
      </c>
      <c r="C102" s="27" t="s">
        <v>35</v>
      </c>
      <c r="D102" s="19">
        <v>41775</v>
      </c>
      <c r="E102" s="24">
        <v>41805</v>
      </c>
      <c r="F102" s="28">
        <v>41789</v>
      </c>
      <c r="G102" s="7">
        <v>365</v>
      </c>
      <c r="H102" s="14">
        <f t="shared" si="3"/>
        <v>-16</v>
      </c>
      <c r="I102" s="14">
        <f t="shared" si="4"/>
        <v>-5840</v>
      </c>
    </row>
    <row r="103" spans="1:9" ht="14.25">
      <c r="A103" s="14"/>
      <c r="B103" s="2">
        <v>45</v>
      </c>
      <c r="C103" s="27" t="s">
        <v>35</v>
      </c>
      <c r="D103" s="19">
        <v>41722</v>
      </c>
      <c r="E103" s="24">
        <v>41752</v>
      </c>
      <c r="F103" s="28">
        <v>41731</v>
      </c>
      <c r="G103" s="7">
        <v>410</v>
      </c>
      <c r="H103" s="14">
        <f t="shared" si="3"/>
        <v>-21</v>
      </c>
      <c r="I103" s="14">
        <f t="shared" si="4"/>
        <v>-8610</v>
      </c>
    </row>
    <row r="104" spans="1:9" ht="14.25">
      <c r="A104" s="14"/>
      <c r="B104" s="2">
        <v>147</v>
      </c>
      <c r="C104" s="27" t="s">
        <v>46</v>
      </c>
      <c r="D104" s="5">
        <v>41729</v>
      </c>
      <c r="E104" s="24">
        <v>41759</v>
      </c>
      <c r="F104" s="28">
        <v>41762</v>
      </c>
      <c r="G104" s="7">
        <v>370</v>
      </c>
      <c r="H104" s="14">
        <f t="shared" si="3"/>
        <v>3</v>
      </c>
      <c r="I104" s="14">
        <f t="shared" si="4"/>
        <v>1110</v>
      </c>
    </row>
    <row r="105" spans="1:9" ht="14.25">
      <c r="A105" s="14"/>
      <c r="B105" s="3">
        <v>119</v>
      </c>
      <c r="C105" s="27" t="s">
        <v>47</v>
      </c>
      <c r="D105" s="5">
        <v>41732</v>
      </c>
      <c r="E105" s="24">
        <v>41761</v>
      </c>
      <c r="F105" s="28">
        <v>41780</v>
      </c>
      <c r="G105" s="7">
        <v>1498.44</v>
      </c>
      <c r="H105" s="14">
        <f t="shared" si="3"/>
        <v>19</v>
      </c>
      <c r="I105" s="14">
        <f t="shared" si="4"/>
        <v>28470.36</v>
      </c>
    </row>
    <row r="106" spans="1:9" ht="14.25">
      <c r="A106" s="14"/>
      <c r="B106" s="2">
        <v>40</v>
      </c>
      <c r="C106" s="27" t="s">
        <v>35</v>
      </c>
      <c r="D106" s="5">
        <v>41719</v>
      </c>
      <c r="E106" s="24">
        <v>41749</v>
      </c>
      <c r="F106" s="28">
        <v>41736</v>
      </c>
      <c r="G106" s="7">
        <v>385</v>
      </c>
      <c r="H106" s="14">
        <f t="shared" si="3"/>
        <v>-13</v>
      </c>
      <c r="I106" s="14">
        <f t="shared" si="4"/>
        <v>-5005</v>
      </c>
    </row>
    <row r="107" spans="1:9" ht="14.25">
      <c r="A107" s="14"/>
      <c r="B107" s="2">
        <v>116</v>
      </c>
      <c r="C107" s="27" t="s">
        <v>47</v>
      </c>
      <c r="D107" s="5">
        <v>41731</v>
      </c>
      <c r="E107" s="24">
        <v>41760</v>
      </c>
      <c r="F107" s="28">
        <v>41780</v>
      </c>
      <c r="G107" s="7">
        <v>1202.51</v>
      </c>
      <c r="H107" s="14">
        <f t="shared" si="3"/>
        <v>20</v>
      </c>
      <c r="I107" s="14">
        <f t="shared" si="4"/>
        <v>24050.2</v>
      </c>
    </row>
    <row r="108" spans="1:9" ht="14.25">
      <c r="A108" s="14"/>
      <c r="B108" s="2">
        <v>8</v>
      </c>
      <c r="C108" s="27" t="s">
        <v>37</v>
      </c>
      <c r="D108" s="5">
        <v>41725</v>
      </c>
      <c r="E108" s="24">
        <v>41755</v>
      </c>
      <c r="F108" s="28">
        <v>41776</v>
      </c>
      <c r="G108" s="7">
        <v>225</v>
      </c>
      <c r="H108" s="14">
        <f t="shared" si="3"/>
        <v>21</v>
      </c>
      <c r="I108" s="14">
        <f t="shared" si="4"/>
        <v>4725</v>
      </c>
    </row>
    <row r="109" spans="1:9" ht="14.25">
      <c r="A109" s="14"/>
      <c r="B109" s="2">
        <v>30</v>
      </c>
      <c r="C109" s="27" t="s">
        <v>35</v>
      </c>
      <c r="D109" s="5">
        <v>41719</v>
      </c>
      <c r="E109" s="24">
        <v>41749</v>
      </c>
      <c r="F109" s="28">
        <v>41736</v>
      </c>
      <c r="G109" s="7">
        <v>460</v>
      </c>
      <c r="H109" s="14">
        <f t="shared" si="3"/>
        <v>-13</v>
      </c>
      <c r="I109" s="14">
        <f t="shared" si="4"/>
        <v>-5980</v>
      </c>
    </row>
    <row r="110" spans="1:9" ht="14.25">
      <c r="A110" s="14"/>
      <c r="B110" s="2">
        <v>77</v>
      </c>
      <c r="C110" s="27" t="s">
        <v>42</v>
      </c>
      <c r="D110" s="5">
        <v>41761</v>
      </c>
      <c r="E110" s="24">
        <v>41791</v>
      </c>
      <c r="F110" s="28">
        <v>41782</v>
      </c>
      <c r="G110" s="7">
        <v>5070</v>
      </c>
      <c r="H110" s="14">
        <f t="shared" si="3"/>
        <v>-9</v>
      </c>
      <c r="I110" s="14">
        <f t="shared" si="4"/>
        <v>-45630</v>
      </c>
    </row>
    <row r="111" spans="1:9" ht="14.25">
      <c r="A111" s="14"/>
      <c r="B111" s="2" t="s">
        <v>48</v>
      </c>
      <c r="C111" s="27" t="s">
        <v>42</v>
      </c>
      <c r="D111" s="5">
        <v>41697</v>
      </c>
      <c r="E111" s="24">
        <v>41724</v>
      </c>
      <c r="F111" s="28">
        <v>41708</v>
      </c>
      <c r="G111" s="7">
        <v>1950</v>
      </c>
      <c r="H111" s="14">
        <f t="shared" si="3"/>
        <v>-16</v>
      </c>
      <c r="I111" s="14">
        <f t="shared" si="4"/>
        <v>-31200</v>
      </c>
    </row>
    <row r="112" spans="1:9" ht="14.25">
      <c r="A112" s="14"/>
      <c r="B112" s="2">
        <v>32</v>
      </c>
      <c r="C112" s="27" t="s">
        <v>35</v>
      </c>
      <c r="D112" s="5">
        <v>41719</v>
      </c>
      <c r="E112" s="24">
        <v>41749</v>
      </c>
      <c r="F112" s="28">
        <v>41736</v>
      </c>
      <c r="G112" s="7">
        <v>415</v>
      </c>
      <c r="H112" s="14">
        <f t="shared" si="3"/>
        <v>-13</v>
      </c>
      <c r="I112" s="14">
        <f t="shared" si="4"/>
        <v>-5395</v>
      </c>
    </row>
    <row r="113" spans="1:9" ht="14.25">
      <c r="A113" s="14"/>
      <c r="B113" s="2">
        <v>38</v>
      </c>
      <c r="C113" s="27" t="s">
        <v>35</v>
      </c>
      <c r="D113" s="5">
        <v>41719</v>
      </c>
      <c r="E113" s="24">
        <v>41749</v>
      </c>
      <c r="F113" s="28">
        <v>41736</v>
      </c>
      <c r="G113" s="7">
        <v>415</v>
      </c>
      <c r="H113" s="14">
        <f t="shared" si="3"/>
        <v>-13</v>
      </c>
      <c r="I113" s="14">
        <f t="shared" si="4"/>
        <v>-5395</v>
      </c>
    </row>
    <row r="114" spans="1:9" ht="14.25">
      <c r="A114" s="14"/>
      <c r="B114" s="2">
        <v>345</v>
      </c>
      <c r="C114" s="27" t="s">
        <v>40</v>
      </c>
      <c r="D114" s="5">
        <v>41757</v>
      </c>
      <c r="E114" s="24">
        <v>41786</v>
      </c>
      <c r="F114" s="28">
        <v>41767</v>
      </c>
      <c r="G114" s="7">
        <v>1000</v>
      </c>
      <c r="H114" s="14">
        <f t="shared" si="3"/>
        <v>-19</v>
      </c>
      <c r="I114" s="14">
        <f t="shared" si="4"/>
        <v>-19000</v>
      </c>
    </row>
    <row r="115" spans="1:9" ht="14.25">
      <c r="A115" s="14"/>
      <c r="B115" s="2">
        <v>202</v>
      </c>
      <c r="C115" s="27" t="s">
        <v>40</v>
      </c>
      <c r="D115" s="5">
        <v>41715</v>
      </c>
      <c r="E115" s="24">
        <v>41745</v>
      </c>
      <c r="F115" s="28">
        <v>41736</v>
      </c>
      <c r="G115" s="7">
        <v>3300</v>
      </c>
      <c r="H115" s="14">
        <f t="shared" si="3"/>
        <v>-9</v>
      </c>
      <c r="I115" s="14">
        <f t="shared" si="4"/>
        <v>-29700</v>
      </c>
    </row>
    <row r="116" spans="1:9" ht="14.25">
      <c r="A116" s="14"/>
      <c r="B116" s="2">
        <v>169</v>
      </c>
      <c r="C116" s="27" t="s">
        <v>40</v>
      </c>
      <c r="D116" s="5">
        <v>41704</v>
      </c>
      <c r="E116" s="24">
        <v>41709</v>
      </c>
      <c r="F116" s="28">
        <v>41708</v>
      </c>
      <c r="G116" s="7">
        <v>2500</v>
      </c>
      <c r="H116" s="14">
        <f t="shared" si="3"/>
        <v>-1</v>
      </c>
      <c r="I116" s="14">
        <f t="shared" si="4"/>
        <v>-2500</v>
      </c>
    </row>
    <row r="117" spans="1:9" ht="14.25">
      <c r="A117" s="14"/>
      <c r="B117" s="2">
        <v>19</v>
      </c>
      <c r="C117" s="27" t="s">
        <v>40</v>
      </c>
      <c r="D117" s="5">
        <v>41667</v>
      </c>
      <c r="E117" s="24">
        <v>41669</v>
      </c>
      <c r="F117" s="28">
        <v>41669</v>
      </c>
      <c r="G117" s="7">
        <v>2850</v>
      </c>
      <c r="H117" s="14">
        <f t="shared" si="3"/>
        <v>0</v>
      </c>
      <c r="I117" s="14">
        <f t="shared" si="4"/>
        <v>0</v>
      </c>
    </row>
    <row r="118" spans="1:9" ht="14.25">
      <c r="A118" s="14"/>
      <c r="B118" s="2">
        <v>110</v>
      </c>
      <c r="C118" s="27" t="s">
        <v>40</v>
      </c>
      <c r="D118" s="5">
        <v>41687</v>
      </c>
      <c r="E118" s="24">
        <v>41726</v>
      </c>
      <c r="F118" s="28">
        <v>41732</v>
      </c>
      <c r="G118" s="7">
        <v>6950</v>
      </c>
      <c r="H118" s="14">
        <f t="shared" si="3"/>
        <v>6</v>
      </c>
      <c r="I118" s="14">
        <f t="shared" si="4"/>
        <v>41700</v>
      </c>
    </row>
    <row r="119" spans="1:9" ht="14.25">
      <c r="A119" s="14"/>
      <c r="B119" s="2">
        <v>327</v>
      </c>
      <c r="C119" s="27" t="s">
        <v>49</v>
      </c>
      <c r="D119" s="5">
        <v>41723</v>
      </c>
      <c r="E119" s="24">
        <v>41753</v>
      </c>
      <c r="F119" s="28">
        <v>41731</v>
      </c>
      <c r="G119" s="7">
        <v>113.55</v>
      </c>
      <c r="H119" s="14">
        <f t="shared" si="3"/>
        <v>-22</v>
      </c>
      <c r="I119" s="14">
        <f t="shared" si="4"/>
        <v>-2498.1</v>
      </c>
    </row>
    <row r="120" spans="1:9" ht="14.25">
      <c r="A120" s="14"/>
      <c r="B120" s="2">
        <v>12</v>
      </c>
      <c r="C120" s="27" t="s">
        <v>40</v>
      </c>
      <c r="D120" s="5">
        <v>41663</v>
      </c>
      <c r="E120" s="24">
        <v>41669</v>
      </c>
      <c r="F120" s="28">
        <v>41678</v>
      </c>
      <c r="G120" s="7">
        <v>5400</v>
      </c>
      <c r="H120" s="14">
        <f t="shared" si="3"/>
        <v>9</v>
      </c>
      <c r="I120" s="14">
        <f t="shared" si="4"/>
        <v>48600</v>
      </c>
    </row>
    <row r="121" spans="1:9" ht="14.25">
      <c r="A121" s="14"/>
      <c r="B121" s="2">
        <v>2201400231</v>
      </c>
      <c r="C121" s="27" t="s">
        <v>36</v>
      </c>
      <c r="D121" s="5">
        <v>41697</v>
      </c>
      <c r="E121" s="24">
        <v>41724</v>
      </c>
      <c r="F121" s="28">
        <v>41722</v>
      </c>
      <c r="G121" s="7">
        <v>732</v>
      </c>
      <c r="H121" s="14">
        <f t="shared" si="3"/>
        <v>-2</v>
      </c>
      <c r="I121" s="14">
        <f t="shared" si="4"/>
        <v>-1464</v>
      </c>
    </row>
    <row r="122" spans="1:9" ht="14.25">
      <c r="A122" s="14"/>
      <c r="B122" s="2">
        <v>6</v>
      </c>
      <c r="C122" s="27" t="s">
        <v>42</v>
      </c>
      <c r="D122" s="5">
        <v>41659</v>
      </c>
      <c r="E122" s="24">
        <v>41689</v>
      </c>
      <c r="F122" s="28">
        <v>41674</v>
      </c>
      <c r="G122" s="7">
        <v>6847</v>
      </c>
      <c r="H122" s="14">
        <f t="shared" si="3"/>
        <v>-15</v>
      </c>
      <c r="I122" s="14">
        <f t="shared" si="4"/>
        <v>-102705</v>
      </c>
    </row>
    <row r="123" spans="1:9" ht="14.25">
      <c r="A123" s="14"/>
      <c r="B123" s="2">
        <v>9</v>
      </c>
      <c r="C123" s="27" t="s">
        <v>45</v>
      </c>
      <c r="D123" s="5">
        <v>41670</v>
      </c>
      <c r="E123" s="24">
        <v>41698</v>
      </c>
      <c r="F123" s="28">
        <v>41696</v>
      </c>
      <c r="G123" s="7">
        <v>270</v>
      </c>
      <c r="H123" s="14">
        <f t="shared" si="3"/>
        <v>-2</v>
      </c>
      <c r="I123" s="14">
        <f t="shared" si="4"/>
        <v>-540</v>
      </c>
    </row>
    <row r="124" spans="1:9" ht="14.25">
      <c r="A124" s="14"/>
      <c r="B124" s="2">
        <v>2061</v>
      </c>
      <c r="C124" s="32" t="s">
        <v>13</v>
      </c>
      <c r="D124" s="5">
        <v>41985</v>
      </c>
      <c r="E124" s="24">
        <v>42018</v>
      </c>
      <c r="F124" s="28">
        <v>41988</v>
      </c>
      <c r="G124" s="7">
        <v>129.05</v>
      </c>
      <c r="H124" s="14">
        <f t="shared" si="3"/>
        <v>-30</v>
      </c>
      <c r="I124" s="14">
        <f t="shared" si="4"/>
        <v>-3871.5000000000005</v>
      </c>
    </row>
    <row r="125" spans="1:9" ht="28.5">
      <c r="A125" s="14"/>
      <c r="B125" s="2">
        <v>856</v>
      </c>
      <c r="C125" s="32" t="s">
        <v>9</v>
      </c>
      <c r="D125" s="5">
        <v>41729</v>
      </c>
      <c r="E125" s="24">
        <v>41759</v>
      </c>
      <c r="F125" s="28">
        <v>41767</v>
      </c>
      <c r="G125" s="7">
        <v>188.09</v>
      </c>
      <c r="H125" s="14">
        <f t="shared" si="3"/>
        <v>8</v>
      </c>
      <c r="I125" s="14">
        <f t="shared" si="4"/>
        <v>1504.72</v>
      </c>
    </row>
    <row r="126" spans="1:9" ht="14.25">
      <c r="A126" s="14"/>
      <c r="B126" s="2">
        <v>16</v>
      </c>
      <c r="C126" s="32" t="s">
        <v>50</v>
      </c>
      <c r="D126" s="5">
        <v>41674</v>
      </c>
      <c r="E126" s="24">
        <v>41701</v>
      </c>
      <c r="F126" s="28">
        <v>41669</v>
      </c>
      <c r="G126" s="7">
        <v>9250</v>
      </c>
      <c r="H126" s="14">
        <f t="shared" si="3"/>
        <v>-32</v>
      </c>
      <c r="I126" s="14">
        <f t="shared" si="4"/>
        <v>-296000</v>
      </c>
    </row>
    <row r="127" spans="1:9" ht="14.25">
      <c r="A127" s="14"/>
      <c r="B127" s="2">
        <v>2</v>
      </c>
      <c r="C127" s="32" t="s">
        <v>42</v>
      </c>
      <c r="D127" s="5">
        <v>41932</v>
      </c>
      <c r="E127" s="24">
        <v>41969</v>
      </c>
      <c r="F127" s="28">
        <v>41954</v>
      </c>
      <c r="G127" s="7">
        <v>240</v>
      </c>
      <c r="H127" s="14">
        <f t="shared" si="3"/>
        <v>-15</v>
      </c>
      <c r="I127" s="14">
        <f t="shared" si="4"/>
        <v>-3600</v>
      </c>
    </row>
    <row r="128" spans="1:9" ht="14.25">
      <c r="A128" s="14"/>
      <c r="B128" s="2">
        <v>2201400901</v>
      </c>
      <c r="C128" s="32" t="s">
        <v>36</v>
      </c>
      <c r="D128" s="5">
        <v>41790</v>
      </c>
      <c r="E128" s="24">
        <v>41820</v>
      </c>
      <c r="F128" s="28">
        <v>41814</v>
      </c>
      <c r="G128" s="7">
        <v>16</v>
      </c>
      <c r="H128" s="14">
        <f t="shared" si="3"/>
        <v>-6</v>
      </c>
      <c r="I128" s="14">
        <f t="shared" si="4"/>
        <v>-96</v>
      </c>
    </row>
    <row r="129" spans="1:9" ht="14.25">
      <c r="A129" s="14"/>
      <c r="B129" s="2">
        <v>98</v>
      </c>
      <c r="C129" s="32" t="s">
        <v>35</v>
      </c>
      <c r="D129" s="5">
        <v>41775</v>
      </c>
      <c r="E129" s="24">
        <v>41805</v>
      </c>
      <c r="F129" s="28">
        <v>41814</v>
      </c>
      <c r="G129" s="7">
        <v>39</v>
      </c>
      <c r="H129" s="14">
        <f t="shared" si="3"/>
        <v>9</v>
      </c>
      <c r="I129" s="14">
        <f t="shared" si="4"/>
        <v>351</v>
      </c>
    </row>
    <row r="130" spans="1:9" ht="14.25">
      <c r="A130" s="14"/>
      <c r="B130" s="2">
        <v>71</v>
      </c>
      <c r="C130" s="32" t="s">
        <v>35</v>
      </c>
      <c r="D130" s="5" t="s">
        <v>51</v>
      </c>
      <c r="E130" s="24">
        <v>41805</v>
      </c>
      <c r="F130" s="28">
        <v>41789</v>
      </c>
      <c r="G130" s="7">
        <v>20</v>
      </c>
      <c r="H130" s="14">
        <f t="shared" si="3"/>
        <v>-16</v>
      </c>
      <c r="I130" s="14">
        <f t="shared" si="4"/>
        <v>-320</v>
      </c>
    </row>
    <row r="131" spans="1:9" ht="14.25">
      <c r="A131" s="14"/>
      <c r="B131" s="2">
        <v>78</v>
      </c>
      <c r="C131" s="32" t="s">
        <v>42</v>
      </c>
      <c r="D131" s="5">
        <v>41761</v>
      </c>
      <c r="E131" s="24">
        <v>41791</v>
      </c>
      <c r="F131" s="28">
        <v>41786</v>
      </c>
      <c r="G131" s="7">
        <v>27</v>
      </c>
      <c r="H131" s="14">
        <f t="shared" si="3"/>
        <v>-5</v>
      </c>
      <c r="I131" s="14">
        <f t="shared" si="4"/>
        <v>-135</v>
      </c>
    </row>
    <row r="132" spans="1:9" ht="14.25">
      <c r="A132" s="14"/>
      <c r="B132" s="2">
        <v>3485</v>
      </c>
      <c r="C132" s="32" t="s">
        <v>40</v>
      </c>
      <c r="D132" s="5">
        <v>41757</v>
      </c>
      <c r="E132" s="24">
        <v>41786</v>
      </c>
      <c r="F132" s="28">
        <v>41767</v>
      </c>
      <c r="G132" s="7">
        <v>291</v>
      </c>
      <c r="H132" s="14">
        <f t="shared" si="3"/>
        <v>-19</v>
      </c>
      <c r="I132" s="14">
        <f t="shared" si="4"/>
        <v>-5529</v>
      </c>
    </row>
    <row r="133" spans="1:9" ht="14.25">
      <c r="A133" s="14"/>
      <c r="B133" s="2">
        <v>331</v>
      </c>
      <c r="C133" s="32" t="s">
        <v>40</v>
      </c>
      <c r="D133" s="5">
        <v>41744</v>
      </c>
      <c r="E133" s="24">
        <v>41773</v>
      </c>
      <c r="F133" s="28">
        <v>41761</v>
      </c>
      <c r="G133" s="7">
        <v>220</v>
      </c>
      <c r="H133" s="14">
        <f t="shared" si="3"/>
        <v>-12</v>
      </c>
      <c r="I133" s="14">
        <f t="shared" si="4"/>
        <v>-2640</v>
      </c>
    </row>
    <row r="134" spans="1:9" ht="14.25">
      <c r="A134" s="14"/>
      <c r="B134" s="2">
        <v>45</v>
      </c>
      <c r="C134" s="32" t="s">
        <v>35</v>
      </c>
      <c r="D134" s="5">
        <v>41722</v>
      </c>
      <c r="E134" s="24">
        <v>41752</v>
      </c>
      <c r="F134" s="28">
        <v>41731</v>
      </c>
      <c r="G134" s="7">
        <v>20</v>
      </c>
      <c r="H134" s="14">
        <f t="shared" si="3"/>
        <v>-21</v>
      </c>
      <c r="I134" s="14">
        <f t="shared" si="4"/>
        <v>-420</v>
      </c>
    </row>
    <row r="135" spans="1:9" ht="14.25">
      <c r="A135" s="14"/>
      <c r="B135" s="2">
        <v>2201400231</v>
      </c>
      <c r="C135" s="32" t="s">
        <v>36</v>
      </c>
      <c r="D135" s="5">
        <v>41697</v>
      </c>
      <c r="E135" s="24">
        <v>41724</v>
      </c>
      <c r="F135" s="28">
        <v>41722</v>
      </c>
      <c r="G135" s="7">
        <v>38</v>
      </c>
      <c r="H135" s="14">
        <f t="shared" si="3"/>
        <v>-2</v>
      </c>
      <c r="I135" s="14">
        <f t="shared" si="4"/>
        <v>-76</v>
      </c>
    </row>
    <row r="136" spans="1:9" ht="28.5">
      <c r="A136" s="14"/>
      <c r="B136" s="2">
        <v>16739</v>
      </c>
      <c r="C136" s="32" t="s">
        <v>15</v>
      </c>
      <c r="D136" s="5">
        <v>41759</v>
      </c>
      <c r="E136" s="24">
        <v>41788</v>
      </c>
      <c r="F136" s="28">
        <v>41772</v>
      </c>
      <c r="G136" s="7">
        <v>88.2</v>
      </c>
      <c r="H136" s="14">
        <f t="shared" si="3"/>
        <v>-16</v>
      </c>
      <c r="I136" s="14">
        <f t="shared" si="4"/>
        <v>-1411.2</v>
      </c>
    </row>
    <row r="137" spans="1:9" ht="28.5">
      <c r="A137" s="14"/>
      <c r="B137" s="2">
        <v>856</v>
      </c>
      <c r="C137" s="32" t="s">
        <v>9</v>
      </c>
      <c r="D137" s="5">
        <v>41729</v>
      </c>
      <c r="E137" s="24">
        <v>41759</v>
      </c>
      <c r="F137" s="28">
        <v>41767</v>
      </c>
      <c r="G137" s="7">
        <v>176.9</v>
      </c>
      <c r="H137" s="14">
        <f t="shared" si="3"/>
        <v>8</v>
      </c>
      <c r="I137" s="14">
        <f t="shared" si="4"/>
        <v>1415.2</v>
      </c>
    </row>
    <row r="138" spans="1:9" ht="28.5">
      <c r="A138" s="14"/>
      <c r="B138" s="2">
        <v>14456</v>
      </c>
      <c r="C138" s="32" t="s">
        <v>15</v>
      </c>
      <c r="D138" s="5">
        <v>41732</v>
      </c>
      <c r="E138" s="24">
        <v>41761</v>
      </c>
      <c r="F138" s="28">
        <v>41757</v>
      </c>
      <c r="G138" s="7">
        <v>95.73</v>
      </c>
      <c r="H138" s="14">
        <f t="shared" si="3"/>
        <v>-4</v>
      </c>
      <c r="I138" s="14">
        <f t="shared" si="4"/>
        <v>-382.92</v>
      </c>
    </row>
    <row r="139" spans="1:9" ht="14.25">
      <c r="A139" s="14"/>
      <c r="B139" s="2">
        <v>10353</v>
      </c>
      <c r="C139" s="27" t="s">
        <v>21</v>
      </c>
      <c r="D139" s="5">
        <v>41726</v>
      </c>
      <c r="E139" s="24">
        <v>41756</v>
      </c>
      <c r="F139" s="28">
        <v>41757</v>
      </c>
      <c r="G139" s="7">
        <v>97</v>
      </c>
      <c r="H139" s="14">
        <f t="shared" si="3"/>
        <v>1</v>
      </c>
      <c r="I139" s="14">
        <f t="shared" si="4"/>
        <v>97</v>
      </c>
    </row>
    <row r="140" spans="1:9" ht="14.25">
      <c r="A140" s="14"/>
      <c r="B140" s="2">
        <v>389</v>
      </c>
      <c r="C140" s="27" t="s">
        <v>12</v>
      </c>
      <c r="D140" s="5">
        <v>41912</v>
      </c>
      <c r="E140" s="24">
        <v>41955</v>
      </c>
      <c r="F140" s="28">
        <v>41943</v>
      </c>
      <c r="G140" s="7">
        <v>1714.1</v>
      </c>
      <c r="H140" s="14">
        <f t="shared" si="3"/>
        <v>-12</v>
      </c>
      <c r="I140" s="14">
        <f t="shared" si="4"/>
        <v>-20569.199999999997</v>
      </c>
    </row>
    <row r="141" spans="1:9" ht="28.5">
      <c r="A141" s="14"/>
      <c r="B141" s="2">
        <v>163</v>
      </c>
      <c r="C141" s="27" t="s">
        <v>52</v>
      </c>
      <c r="D141" s="5">
        <v>41910</v>
      </c>
      <c r="E141" s="24">
        <v>41940</v>
      </c>
      <c r="F141" s="28">
        <v>41940</v>
      </c>
      <c r="G141" s="7">
        <v>9470.24</v>
      </c>
      <c r="H141" s="14">
        <f t="shared" si="3"/>
        <v>0</v>
      </c>
      <c r="I141" s="14">
        <f t="shared" si="4"/>
        <v>0</v>
      </c>
    </row>
    <row r="142" spans="1:9" ht="28.5">
      <c r="A142" s="14"/>
      <c r="B142" s="2">
        <v>34</v>
      </c>
      <c r="C142" s="27" t="s">
        <v>53</v>
      </c>
      <c r="D142" s="5">
        <v>41795</v>
      </c>
      <c r="E142" s="24">
        <v>41824</v>
      </c>
      <c r="F142" s="28">
        <v>41830</v>
      </c>
      <c r="G142" s="7">
        <v>770</v>
      </c>
      <c r="H142" s="14">
        <f t="shared" si="3"/>
        <v>6</v>
      </c>
      <c r="I142" s="14">
        <f t="shared" si="4"/>
        <v>4620</v>
      </c>
    </row>
    <row r="143" spans="1:9" ht="28.5">
      <c r="A143" s="14"/>
      <c r="B143" s="2">
        <v>1</v>
      </c>
      <c r="C143" s="27" t="s">
        <v>54</v>
      </c>
      <c r="D143" s="5">
        <v>41790</v>
      </c>
      <c r="E143" s="24">
        <v>41698</v>
      </c>
      <c r="F143" s="28">
        <v>41740</v>
      </c>
      <c r="G143" s="7">
        <v>300</v>
      </c>
      <c r="H143" s="14">
        <f t="shared" si="3"/>
        <v>42</v>
      </c>
      <c r="I143" s="14">
        <f t="shared" si="4"/>
        <v>12600</v>
      </c>
    </row>
    <row r="144" spans="1:9" ht="14.25">
      <c r="A144" s="14"/>
      <c r="B144" s="2">
        <v>2901400002</v>
      </c>
      <c r="C144" s="27" t="s">
        <v>36</v>
      </c>
      <c r="D144" s="5">
        <v>41913</v>
      </c>
      <c r="E144" s="24">
        <v>41943</v>
      </c>
      <c r="F144" s="28">
        <v>41975</v>
      </c>
      <c r="G144" s="7">
        <v>217</v>
      </c>
      <c r="H144" s="14">
        <f t="shared" si="3"/>
        <v>32</v>
      </c>
      <c r="I144" s="14">
        <f t="shared" si="4"/>
        <v>6944</v>
      </c>
    </row>
    <row r="145" spans="1:9" ht="14.25">
      <c r="A145" s="14"/>
      <c r="B145" s="2">
        <v>2058</v>
      </c>
      <c r="C145" s="27" t="s">
        <v>13</v>
      </c>
      <c r="D145" s="5">
        <v>41982</v>
      </c>
      <c r="E145" s="24">
        <v>42013</v>
      </c>
      <c r="F145" s="28">
        <v>41985</v>
      </c>
      <c r="G145" s="7">
        <v>25.13</v>
      </c>
      <c r="H145" s="14">
        <f t="shared" si="3"/>
        <v>-28</v>
      </c>
      <c r="I145" s="14">
        <f t="shared" si="4"/>
        <v>-703.64</v>
      </c>
    </row>
    <row r="146" spans="1:9" ht="28.5">
      <c r="A146" s="14"/>
      <c r="B146" s="2">
        <v>457</v>
      </c>
      <c r="C146" s="27" t="s">
        <v>55</v>
      </c>
      <c r="D146" s="5">
        <v>41971</v>
      </c>
      <c r="E146" s="24">
        <v>42004</v>
      </c>
      <c r="F146" s="28">
        <v>41984</v>
      </c>
      <c r="G146" s="7">
        <v>444.08</v>
      </c>
      <c r="H146" s="14">
        <f t="shared" si="3"/>
        <v>-20</v>
      </c>
      <c r="I146" s="14">
        <f t="shared" si="4"/>
        <v>-8881.6</v>
      </c>
    </row>
    <row r="147" spans="1:9" ht="14.25">
      <c r="A147" s="14"/>
      <c r="B147" s="2">
        <v>1272</v>
      </c>
      <c r="C147" s="27" t="s">
        <v>56</v>
      </c>
      <c r="D147" s="5">
        <v>41929</v>
      </c>
      <c r="E147" s="24">
        <v>41960</v>
      </c>
      <c r="F147" s="28">
        <v>41942</v>
      </c>
      <c r="G147" s="7">
        <v>76.7</v>
      </c>
      <c r="H147" s="14">
        <f t="shared" si="3"/>
        <v>-18</v>
      </c>
      <c r="I147" s="14">
        <f t="shared" si="4"/>
        <v>-1380.6000000000001</v>
      </c>
    </row>
    <row r="148" spans="1:9" ht="14.25">
      <c r="A148" s="14"/>
      <c r="B148" s="2">
        <v>66</v>
      </c>
      <c r="C148" s="27" t="s">
        <v>57</v>
      </c>
      <c r="D148" s="5">
        <v>41962</v>
      </c>
      <c r="E148" s="24">
        <v>41978</v>
      </c>
      <c r="F148" s="28">
        <v>41976</v>
      </c>
      <c r="G148" s="7">
        <v>275.12</v>
      </c>
      <c r="H148" s="14">
        <f t="shared" si="3"/>
        <v>-2</v>
      </c>
      <c r="I148" s="14">
        <f t="shared" si="4"/>
        <v>-550.24</v>
      </c>
    </row>
    <row r="149" spans="1:9" ht="28.5">
      <c r="A149" s="14"/>
      <c r="B149" s="2">
        <v>7499</v>
      </c>
      <c r="C149" s="27" t="s">
        <v>15</v>
      </c>
      <c r="D149" s="5">
        <v>41894</v>
      </c>
      <c r="E149" s="24">
        <v>41924</v>
      </c>
      <c r="F149" s="28">
        <v>41920</v>
      </c>
      <c r="G149" s="7">
        <v>78.62</v>
      </c>
      <c r="H149" s="14">
        <f t="shared" si="3"/>
        <v>-4</v>
      </c>
      <c r="I149" s="14">
        <f t="shared" si="4"/>
        <v>-314.48</v>
      </c>
    </row>
    <row r="150" spans="1:9" ht="14.25">
      <c r="A150" s="14"/>
      <c r="B150" s="2">
        <v>10775</v>
      </c>
      <c r="C150" s="27" t="s">
        <v>21</v>
      </c>
      <c r="D150" s="5">
        <v>41893</v>
      </c>
      <c r="E150" s="24">
        <v>41923</v>
      </c>
      <c r="F150" s="28">
        <v>41906</v>
      </c>
      <c r="G150" s="7">
        <v>141.4</v>
      </c>
      <c r="H150" s="14">
        <f t="shared" si="3"/>
        <v>-17</v>
      </c>
      <c r="I150" s="14">
        <f t="shared" si="4"/>
        <v>-2403.8</v>
      </c>
    </row>
    <row r="151" spans="1:9" ht="14.25">
      <c r="A151" s="14"/>
      <c r="B151" s="2">
        <v>10776</v>
      </c>
      <c r="C151" s="27" t="s">
        <v>21</v>
      </c>
      <c r="D151" s="5">
        <v>41893</v>
      </c>
      <c r="E151" s="24">
        <v>41923</v>
      </c>
      <c r="F151" s="28">
        <v>41906</v>
      </c>
      <c r="G151" s="7">
        <v>197.96</v>
      </c>
      <c r="H151" s="14">
        <f t="shared" si="3"/>
        <v>-17</v>
      </c>
      <c r="I151" s="14">
        <f t="shared" si="4"/>
        <v>-3365.32</v>
      </c>
    </row>
    <row r="152" spans="1:9" ht="28.5">
      <c r="A152" s="14"/>
      <c r="B152" s="2">
        <v>16739</v>
      </c>
      <c r="C152" s="27" t="s">
        <v>15</v>
      </c>
      <c r="D152" s="5">
        <v>41759</v>
      </c>
      <c r="E152" s="24">
        <v>41788</v>
      </c>
      <c r="F152" s="28">
        <v>41772</v>
      </c>
      <c r="G152" s="7">
        <v>14.72</v>
      </c>
      <c r="H152" s="14">
        <f t="shared" si="3"/>
        <v>-16</v>
      </c>
      <c r="I152" s="14">
        <f t="shared" si="4"/>
        <v>-235.52</v>
      </c>
    </row>
    <row r="153" spans="1:9" ht="28.5">
      <c r="A153" s="14"/>
      <c r="B153" s="2">
        <v>16736</v>
      </c>
      <c r="C153" s="27" t="s">
        <v>15</v>
      </c>
      <c r="D153" s="5">
        <v>41759</v>
      </c>
      <c r="E153" s="24">
        <v>41788</v>
      </c>
      <c r="F153" s="28">
        <v>41772</v>
      </c>
      <c r="G153" s="7">
        <v>44.1</v>
      </c>
      <c r="H153" s="14">
        <f t="shared" si="3"/>
        <v>-16</v>
      </c>
      <c r="I153" s="14">
        <f t="shared" si="4"/>
        <v>-705.6</v>
      </c>
    </row>
    <row r="154" spans="1:9" ht="14.25">
      <c r="A154" s="14"/>
      <c r="B154" s="2">
        <v>308</v>
      </c>
      <c r="C154" s="27" t="s">
        <v>33</v>
      </c>
      <c r="D154" s="5">
        <v>41733</v>
      </c>
      <c r="E154" s="24">
        <v>41762</v>
      </c>
      <c r="F154" s="28">
        <v>41739</v>
      </c>
      <c r="G154" s="7">
        <v>251.3</v>
      </c>
      <c r="H154" s="14">
        <f t="shared" si="3"/>
        <v>-23</v>
      </c>
      <c r="I154" s="14">
        <f t="shared" si="4"/>
        <v>-5779.900000000001</v>
      </c>
    </row>
    <row r="155" spans="1:9" ht="14.25">
      <c r="A155" s="14"/>
      <c r="B155" s="2">
        <v>2014</v>
      </c>
      <c r="C155" s="27" t="s">
        <v>56</v>
      </c>
      <c r="D155" s="5">
        <v>41673</v>
      </c>
      <c r="E155" s="24">
        <v>41700</v>
      </c>
      <c r="F155" s="28">
        <v>41696</v>
      </c>
      <c r="G155" s="7">
        <v>92.68</v>
      </c>
      <c r="H155" s="14">
        <f t="shared" si="3"/>
        <v>-4</v>
      </c>
      <c r="I155" s="14">
        <f t="shared" si="4"/>
        <v>-370.72</v>
      </c>
    </row>
    <row r="156" spans="1:9" ht="14.25">
      <c r="A156" s="14"/>
      <c r="B156" s="2">
        <v>47</v>
      </c>
      <c r="C156" s="27" t="s">
        <v>58</v>
      </c>
      <c r="D156" s="5">
        <v>41982</v>
      </c>
      <c r="E156" s="24">
        <v>42012</v>
      </c>
      <c r="F156" s="28">
        <v>41984</v>
      </c>
      <c r="G156" s="7">
        <v>271</v>
      </c>
      <c r="H156" s="14">
        <f t="shared" si="3"/>
        <v>-28</v>
      </c>
      <c r="I156" s="14">
        <f t="shared" si="4"/>
        <v>-7588</v>
      </c>
    </row>
    <row r="157" spans="1:9" ht="14.25">
      <c r="A157" s="14"/>
      <c r="B157" s="2">
        <v>47</v>
      </c>
      <c r="C157" s="27" t="s">
        <v>58</v>
      </c>
      <c r="D157" s="5">
        <v>41982</v>
      </c>
      <c r="E157" s="24">
        <v>42012</v>
      </c>
      <c r="F157" s="28">
        <v>41984</v>
      </c>
      <c r="G157" s="7">
        <v>132.32</v>
      </c>
      <c r="H157" s="14">
        <f t="shared" si="3"/>
        <v>-28</v>
      </c>
      <c r="I157" s="14">
        <f t="shared" si="4"/>
        <v>-3704.96</v>
      </c>
    </row>
    <row r="158" spans="1:9" ht="28.5">
      <c r="A158" s="14"/>
      <c r="B158" s="2">
        <v>1</v>
      </c>
      <c r="C158" s="27" t="s">
        <v>59</v>
      </c>
      <c r="D158" s="5">
        <v>41908</v>
      </c>
      <c r="E158" s="24">
        <v>41943</v>
      </c>
      <c r="F158" s="28">
        <v>41947</v>
      </c>
      <c r="G158" s="7">
        <v>128.34</v>
      </c>
      <c r="H158" s="14">
        <f t="shared" si="3"/>
        <v>4</v>
      </c>
      <c r="I158" s="14">
        <f t="shared" si="4"/>
        <v>513.36</v>
      </c>
    </row>
    <row r="159" spans="1:9" ht="28.5">
      <c r="A159" s="14"/>
      <c r="B159" s="2">
        <v>7272</v>
      </c>
      <c r="C159" s="27" t="s">
        <v>15</v>
      </c>
      <c r="D159" s="5">
        <v>41893</v>
      </c>
      <c r="E159" s="24">
        <v>41923</v>
      </c>
      <c r="F159" s="28">
        <v>41920</v>
      </c>
      <c r="G159" s="7">
        <v>91.5</v>
      </c>
      <c r="H159" s="14">
        <f t="shared" si="3"/>
        <v>-3</v>
      </c>
      <c r="I159" s="14">
        <f t="shared" si="4"/>
        <v>-274.5</v>
      </c>
    </row>
    <row r="160" spans="1:9" ht="14.25">
      <c r="A160" s="14"/>
      <c r="B160" s="2">
        <v>38</v>
      </c>
      <c r="C160" s="27" t="s">
        <v>60</v>
      </c>
      <c r="D160" s="5">
        <v>41724</v>
      </c>
      <c r="E160" s="24">
        <v>41790</v>
      </c>
      <c r="F160" s="28">
        <v>41808</v>
      </c>
      <c r="G160" s="6">
        <v>1622.6</v>
      </c>
      <c r="H160" s="14">
        <f t="shared" si="3"/>
        <v>18</v>
      </c>
      <c r="I160" s="14">
        <f t="shared" si="4"/>
        <v>29206.8</v>
      </c>
    </row>
    <row r="161" spans="1:9" ht="14.25">
      <c r="A161" s="14"/>
      <c r="B161" s="2">
        <v>83</v>
      </c>
      <c r="C161" s="27" t="s">
        <v>61</v>
      </c>
      <c r="D161" s="5">
        <v>41957</v>
      </c>
      <c r="E161" s="35">
        <v>42017</v>
      </c>
      <c r="F161" s="28">
        <v>41988</v>
      </c>
      <c r="G161" s="7">
        <v>37.46</v>
      </c>
      <c r="H161" s="14">
        <f>F161-E161</f>
        <v>-29</v>
      </c>
      <c r="I161" s="14">
        <f t="shared" si="4"/>
        <v>-1086.34</v>
      </c>
    </row>
    <row r="162" spans="6:9" ht="15">
      <c r="F162" s="36"/>
      <c r="G162" s="20">
        <f>SUM(G8:G161)</f>
        <v>134062.52999999997</v>
      </c>
      <c r="H162" s="21"/>
      <c r="I162" s="21">
        <f>SUM(I8:I161)</f>
        <v>-841706.2799999998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2015-03-04T12:25:22Z</cp:lastPrinted>
  <dcterms:created xsi:type="dcterms:W3CDTF">2006-09-16T00:00:00Z</dcterms:created>
  <dcterms:modified xsi:type="dcterms:W3CDTF">2015-03-04T13:09:37Z</dcterms:modified>
  <cp:category/>
  <cp:version/>
  <cp:contentType/>
  <cp:contentStatus/>
</cp:coreProperties>
</file>